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__PS\Obchod\2023\Šetření DZP Aktualizace\"/>
    </mc:Choice>
  </mc:AlternateContent>
  <xr:revisionPtr revIDLastSave="0" documentId="13_ncr:1_{0F4F7520-5047-41C4-982F-A88B30C30AB7}" xr6:coauthVersionLast="47" xr6:coauthVersionMax="47" xr10:uidLastSave="{00000000-0000-0000-0000-000000000000}"/>
  <bookViews>
    <workbookView xWindow="11955" yWindow="3795" windowWidth="23010" windowHeight="12360" firstSheet="1" activeTab="1" xr2:uid="{00000000-000D-0000-FFFF-FFFF00000000}"/>
  </bookViews>
  <sheets>
    <sheet name="Instrukce" sheetId="2" state="hidden" r:id="rId1"/>
    <sheet name="formulář" sheetId="9" r:id="rId2"/>
    <sheet name="VZOR" sheetId="6" r:id="rId3"/>
    <sheet name="data seznamy" sheetId="10" state="hidden" r:id="rId4"/>
    <sheet name="skrytý list dat" sheetId="7" state="hidden" r:id="rId5"/>
  </sheets>
  <definedNames>
    <definedName name="_xlnm.Print_Area" localSheetId="1">formulář!$A$2:$H$55</definedName>
    <definedName name="_xlnm.Print_Area" localSheetId="0">Instrukce!$A$1:$F$7</definedName>
    <definedName name="_xlnm.Print_Area" localSheetId="2">VZOR!$A$2:$H$54</definedName>
    <definedName name="pep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" i="7" l="1"/>
  <c r="E33" i="9"/>
  <c r="E33" i="6"/>
  <c r="D12" i="9" l="1"/>
  <c r="I2" i="7" s="1"/>
  <c r="D11" i="9"/>
  <c r="G2" i="7" s="1"/>
  <c r="H2" i="7"/>
  <c r="N2" i="7"/>
  <c r="M2" i="7"/>
  <c r="BD2" i="7" l="1"/>
  <c r="BA2" i="7"/>
  <c r="BB2" i="7"/>
  <c r="BC2" i="7"/>
  <c r="AZ2" i="7"/>
  <c r="AW2" i="7"/>
  <c r="AX2" i="7"/>
  <c r="AY2" i="7"/>
  <c r="AV2" i="7"/>
  <c r="AS2" i="7"/>
  <c r="AT2" i="7"/>
  <c r="AU2" i="7"/>
  <c r="AR2" i="7"/>
  <c r="AO2" i="7"/>
  <c r="AP2" i="7"/>
  <c r="AQ2" i="7"/>
  <c r="AN2" i="7"/>
  <c r="AM2" i="7"/>
  <c r="AL2" i="7"/>
  <c r="AK2" i="7"/>
  <c r="AJ2" i="7"/>
  <c r="AI2" i="7"/>
  <c r="AH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L2" i="7"/>
  <c r="K2" i="7"/>
  <c r="J2" i="7"/>
  <c r="F2" i="7"/>
  <c r="E2" i="7"/>
  <c r="D2" i="7"/>
  <c r="C2" i="7"/>
  <c r="B2" i="7"/>
  <c r="D39" i="9"/>
  <c r="AG2" i="7" s="1"/>
  <c r="D39" i="6" l="1"/>
</calcChain>
</file>

<file path=xl/sharedStrings.xml><?xml version="1.0" encoding="utf-8"?>
<sst xmlns="http://schemas.openxmlformats.org/spreadsheetml/2006/main" count="350" uniqueCount="215">
  <si>
    <t>IČO</t>
  </si>
  <si>
    <t>Okres</t>
  </si>
  <si>
    <t>PSČ</t>
  </si>
  <si>
    <t xml:space="preserve">Kartu vyplnil </t>
  </si>
  <si>
    <t>Telefon</t>
  </si>
  <si>
    <t>Datum vyplnění</t>
  </si>
  <si>
    <t>Provoz</t>
  </si>
  <si>
    <t>Název  (práv./fyz. osoby)</t>
  </si>
  <si>
    <t>Sídlo</t>
  </si>
  <si>
    <t>pol.</t>
  </si>
  <si>
    <t>Obec</t>
  </si>
  <si>
    <t>Ulice, čp.</t>
  </si>
  <si>
    <t>Organizace</t>
  </si>
  <si>
    <t>LČR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</si>
  <si>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</si>
  <si>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</si>
  <si>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</si>
  <si>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</si>
  <si>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</si>
  <si>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</si>
  <si>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</si>
  <si>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</si>
  <si>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</si>
  <si>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</si>
  <si>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</si>
  <si>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</si>
  <si>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</si>
  <si>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</si>
  <si>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</si>
  <si>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</si>
  <si>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Chomutov</t>
  </si>
  <si>
    <t>Chrudim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</si>
  <si>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</si>
  <si>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</si>
  <si>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</si>
  <si>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</si>
  <si>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</si>
  <si>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</si>
  <si>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</si>
  <si>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</si>
  <si>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</si>
  <si>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</si>
  <si>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</si>
  <si>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</si>
  <si>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</si>
  <si>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</si>
  <si>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</si>
  <si>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</si>
  <si>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</si>
  <si>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</si>
  <si>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</si>
  <si>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</si>
  <si>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</si>
  <si>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</si>
  <si>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</si>
  <si>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</si>
  <si>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</si>
  <si>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</si>
  <si>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</si>
  <si>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Hlavní město 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</si>
  <si>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</si>
  <si>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</si>
  <si>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</si>
  <si>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</si>
  <si>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</si>
  <si>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</si>
  <si>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</si>
  <si>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</si>
  <si>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</si>
  <si>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</si>
  <si>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</si>
  <si>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</si>
  <si>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</si>
  <si>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</si>
  <si>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</si>
  <si>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</si>
  <si>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</si>
  <si>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</si>
  <si>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</si>
  <si>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</si>
  <si>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</si>
  <si>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</si>
  <si>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</si>
  <si>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</si>
  <si>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</si>
  <si>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</si>
  <si>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</si>
  <si>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Příjmení a jméno</t>
  </si>
  <si>
    <t>Evidenční karta dřevozpracujícího provozu</t>
  </si>
  <si>
    <t>vláknina</t>
  </si>
  <si>
    <t>SM, JD</t>
  </si>
  <si>
    <t>BO</t>
  </si>
  <si>
    <t>MD</t>
  </si>
  <si>
    <t>BK</t>
  </si>
  <si>
    <t>DB</t>
  </si>
  <si>
    <t>OSTATNÍ LISTNATÉ</t>
  </si>
  <si>
    <t>DŘEVINA / SORTIMENT</t>
  </si>
  <si>
    <t>údaje poskytnul provozovatel</t>
  </si>
  <si>
    <t>Původ šetřených údajů (vyberte)</t>
  </si>
  <si>
    <t>Ublo</t>
  </si>
  <si>
    <t>765 98</t>
  </si>
  <si>
    <t>Katr a bratr s.r.o.</t>
  </si>
  <si>
    <t>Kocourek František</t>
  </si>
  <si>
    <t>Údaje o zpracovateli evidenční karty</t>
  </si>
  <si>
    <t>Instrukce ke zpracování údajů v souboru</t>
  </si>
  <si>
    <t>1.1.</t>
  </si>
  <si>
    <t>1.2.</t>
  </si>
  <si>
    <t>1.3.</t>
  </si>
  <si>
    <t>1.4.</t>
  </si>
  <si>
    <t>1.5.</t>
  </si>
  <si>
    <t>Provozovatelé bez IČO se nebudou šetřit.</t>
  </si>
  <si>
    <r>
      <rPr>
        <sz val="12"/>
        <color indexed="63"/>
        <rFont val="Calibri"/>
        <family val="2"/>
        <charset val="238"/>
      </rPr>
      <t>Soubor uložte s názvem číslo IČO. (Soubor-&gt;Uložit jako-&gt; do názvu souboru napsat IČO-&gt; Uložit). Pokud nastane situace, že pod jedním IČO bude více než jedna provozovna, pak za číslem IČO uveďte pomlčku a číslo 1, 2…</t>
    </r>
    <r>
      <rPr>
        <sz val="8"/>
        <color indexed="8"/>
        <rFont val="Calibri"/>
        <family val="2"/>
        <charset val="238"/>
      </rPr>
      <t> </t>
    </r>
  </si>
  <si>
    <t>Převažující způsob přejímky nakoupeného dříví</t>
  </si>
  <si>
    <t>elektronická</t>
  </si>
  <si>
    <t>váhová</t>
  </si>
  <si>
    <t>manuální</t>
  </si>
  <si>
    <t>Kontaktní email:</t>
  </si>
  <si>
    <t>katrabratr@seznam.cz</t>
  </si>
  <si>
    <t>rok 2019</t>
  </si>
  <si>
    <t>rok 2020</t>
  </si>
  <si>
    <t>rok 2021</t>
  </si>
  <si>
    <t>průměr za roky 2019-2021</t>
  </si>
  <si>
    <t>Šetření POTENCIÁLU DŘEVAŘSKÝCH PODNIKŮ je realizováno Lesy České republiky. Uvedená data budou použita Lesy ČR pro navazování obchodních smluv se zpracovateli dříví a dále pro potřeby  ministerstev, státních institucí, oborových asociací akademické sféry a dalších oprávněných zájemců.</t>
  </si>
  <si>
    <t>výhled pro rok 2022</t>
  </si>
  <si>
    <t>Možnosti dopravy dříví</t>
  </si>
  <si>
    <t>automobilová</t>
  </si>
  <si>
    <t>automobilová i železniční</t>
  </si>
  <si>
    <t>pilařská kulatina</t>
  </si>
  <si>
    <t>přesílená pilařská kulatina cca 45 cm+</t>
  </si>
  <si>
    <t>paletový výběr</t>
  </si>
  <si>
    <t>Skladba dřevin a sortimentů zpracovaného dříví za roky 2019-2021</t>
  </si>
  <si>
    <t>Smrková pilařská kulatina je v tabulce stanovena dopočtem do 100%</t>
  </si>
  <si>
    <t>frantisek.kocourek@lesycr.cz</t>
  </si>
  <si>
    <t>Email kontakt</t>
  </si>
  <si>
    <t>údaje byly zjištěny od jiné osoby než je provozovatel</t>
  </si>
  <si>
    <t>údaje jsou částečně od provozovatele a částečně odjinud</t>
  </si>
  <si>
    <t>Způsob přejímky a dopravy dříví</t>
  </si>
  <si>
    <t>OJ</t>
  </si>
  <si>
    <r>
      <t>Zpracované množství dříví v m</t>
    </r>
    <r>
      <rPr>
        <b/>
        <vertAlign val="superscript"/>
        <sz val="10"/>
        <color rgb="FF000000"/>
        <rFont val="Calibri"/>
        <family val="2"/>
        <charset val="238"/>
      </rPr>
      <t>3</t>
    </r>
    <r>
      <rPr>
        <b/>
        <sz val="10"/>
        <color rgb="FF000000"/>
        <rFont val="Calibri"/>
        <family val="2"/>
        <charset val="238"/>
      </rPr>
      <t xml:space="preserve"> (bez přeprodeje), včetně práce ve mzdě</t>
    </r>
  </si>
  <si>
    <t>List je zamčený bez hesla. Lze vstupovat jen do zelených polí. Výběr v některých polích je podle předvolené nabídky v rozbalovacím seznamu. Pokud bude zaslaný excel soubor otevřen ve starší verzi excelu, může dojít ke změně barvy polí, případně k jiným jevům, nebude fungovat kontrola hodnot...</t>
  </si>
  <si>
    <r>
      <t xml:space="preserve">V souboru je příklad vyplněné karty provozovny. V případě, že provozovna nemá vlastní adresu, je třeba do pole </t>
    </r>
    <r>
      <rPr>
        <i/>
        <sz val="12"/>
        <color rgb="FF222222"/>
        <rFont val="Calibri"/>
        <family val="2"/>
        <charset val="238"/>
        <scheme val="minor"/>
      </rPr>
      <t>Ulice, čp.</t>
    </r>
    <r>
      <rPr>
        <sz val="12"/>
        <color rgb="FF222222"/>
        <rFont val="Calibri"/>
        <family val="2"/>
        <charset val="238"/>
        <scheme val="minor"/>
      </rPr>
      <t xml:space="preserve"> vyplnit GPS souřadnice dle skutečnosti.</t>
    </r>
  </si>
  <si>
    <t>Jiná poznámka</t>
  </si>
  <si>
    <t>OŘ/LZ</t>
  </si>
  <si>
    <t>Původ údajů</t>
  </si>
  <si>
    <t>Email</t>
  </si>
  <si>
    <t>název</t>
  </si>
  <si>
    <t>Provozovna název</t>
  </si>
  <si>
    <t>přejímka</t>
  </si>
  <si>
    <t>doprava</t>
  </si>
  <si>
    <t>prumer roky</t>
  </si>
  <si>
    <t>SM 45+</t>
  </si>
  <si>
    <t>SM Kulatina</t>
  </si>
  <si>
    <t>SM Vláknina</t>
  </si>
  <si>
    <t>SM palety</t>
  </si>
  <si>
    <t>BO 45+</t>
  </si>
  <si>
    <t>BO Kulatina</t>
  </si>
  <si>
    <t>BO Vláknina</t>
  </si>
  <si>
    <t>BO palety</t>
  </si>
  <si>
    <t>MD 45+</t>
  </si>
  <si>
    <t>MD Kulatina</t>
  </si>
  <si>
    <t>MD Vláknina</t>
  </si>
  <si>
    <t>MD palety</t>
  </si>
  <si>
    <t>BK 45+</t>
  </si>
  <si>
    <t>BK Kulatina</t>
  </si>
  <si>
    <t>BK Vláknina</t>
  </si>
  <si>
    <t>BK palety</t>
  </si>
  <si>
    <t>DB 45+</t>
  </si>
  <si>
    <t>DB Kulatina</t>
  </si>
  <si>
    <t>DB Vláknina</t>
  </si>
  <si>
    <t>DB palety</t>
  </si>
  <si>
    <t>Ost 45+</t>
  </si>
  <si>
    <t>Ost Kulatina</t>
  </si>
  <si>
    <t>Ost Vláknina</t>
  </si>
  <si>
    <t>Ost palety</t>
  </si>
  <si>
    <t>Poznámka</t>
  </si>
  <si>
    <t>sídlo okres</t>
  </si>
  <si>
    <t>sídlo obec</t>
  </si>
  <si>
    <t>sídlo ulice</t>
  </si>
  <si>
    <t>sídlo PSČ</t>
  </si>
  <si>
    <t>prov PSČ</t>
  </si>
  <si>
    <t>prov Ulice</t>
  </si>
  <si>
    <t>prov Obec</t>
  </si>
  <si>
    <t>prov Okres</t>
  </si>
  <si>
    <t>OŘ / LZ (vyber ze seznamu)</t>
  </si>
  <si>
    <t>OJ (vyber ze seznamu)</t>
  </si>
  <si>
    <t>Kontaktní osoba - příjmení a jméno</t>
  </si>
  <si>
    <t>Telefon:</t>
  </si>
  <si>
    <t>pol. 12 byla stanovena odhadem, provozovatel dané informace odmítl poskytnout</t>
  </si>
  <si>
    <t>Fomáčka František</t>
  </si>
  <si>
    <t>kontaktní os.</t>
  </si>
  <si>
    <t>kontaktní os. tel</t>
  </si>
  <si>
    <t>Okres (vyber ze seznamu)</t>
  </si>
  <si>
    <t>Převažující způsob přejímky nakoupeného dříví (vyber ze seznamu)</t>
  </si>
  <si>
    <t>Možnosti dopravy dříví (vyber ze seznamu)</t>
  </si>
  <si>
    <t>název OŘ/LZ</t>
  </si>
  <si>
    <t>název OJ</t>
  </si>
  <si>
    <t>V případě, že “Původ šetřených údajů“ bude dodán od provozovatele pouze částečně, tak v položce č. 12 „Jiná poznámka“ je třeba uvést čísla položek, která provozovatel neuvedl, zároveň s uvedením zdroje informací, např. zda se jedná o údaje, které odhadl zpracovatel karty či jiný subjekt.</t>
  </si>
  <si>
    <t>1.6.</t>
  </si>
  <si>
    <t>Název provozovny (pokud se neshoduje s pol. 3)</t>
  </si>
  <si>
    <t>Sídlo provozovny (pokud se neshoduje s pol. 5)</t>
  </si>
  <si>
    <r>
      <t xml:space="preserve">Šetření se zaměřuje na veškeré dřevozpracující podniky na území ČR bez výroby palivového dříví. List "seznam podniků" slouží jako evidence podniků šetřených v minulosti, dle kterého lze postupovat. Upozorňujeme však, že tento seznam není konečný. Pokud na vaší jednotce evidujete dřevozpracující podnik, který v seznamu není uveden, je nutné jej zahrnout a provést šetření. První sloupec vyjadřuje řešitele/tazatele daného podniku, tj. </t>
    </r>
    <r>
      <rPr>
        <b/>
        <sz val="11"/>
        <color theme="1"/>
        <rFont val="Calibri"/>
        <family val="2"/>
        <charset val="238"/>
        <scheme val="minor"/>
      </rPr>
      <t>OJ</t>
    </r>
    <r>
      <rPr>
        <sz val="11"/>
        <color theme="1"/>
        <rFont val="Calibri"/>
        <family val="2"/>
        <charset val="238"/>
        <scheme val="minor"/>
      </rPr>
      <t xml:space="preserve"> - řeší si organizační jednotka, pod kterou spadá podnik v rámci lokality, </t>
    </r>
    <r>
      <rPr>
        <b/>
        <sz val="11"/>
        <color theme="1"/>
        <rFont val="Calibri"/>
        <family val="2"/>
        <charset val="238"/>
        <scheme val="minor"/>
      </rPr>
      <t>Region</t>
    </r>
    <r>
      <rPr>
        <sz val="11"/>
        <color theme="1"/>
        <rFont val="Calibri"/>
        <family val="2"/>
        <charset val="238"/>
        <scheme val="minor"/>
      </rPr>
      <t xml:space="preserve"> - řeší obchodník daného OŘ, který s daným podnikem jedná na základě minulých či současných obchodních vztahů, </t>
    </r>
    <r>
      <rPr>
        <b/>
        <sz val="11"/>
        <color theme="1"/>
        <rFont val="Calibri"/>
        <family val="2"/>
        <charset val="238"/>
        <scheme val="minor"/>
      </rPr>
      <t>ŘHK</t>
    </r>
    <r>
      <rPr>
        <sz val="11"/>
        <color theme="1"/>
        <rFont val="Calibri"/>
        <family val="2"/>
        <charset val="238"/>
        <scheme val="minor"/>
      </rPr>
      <t xml:space="preserve"> - s podnikem jedná obchodní manažer z úrovně ředitelství HK. Zadáním filtru tedy zjistíte, kterými provozovnami se nezabývat - je již přidělena na OŘ nebo GŘ.</t>
    </r>
  </si>
  <si>
    <t>rok 2022</t>
  </si>
  <si>
    <t>průměr za roky 2020-2022</t>
  </si>
  <si>
    <t>předpoklad pro rok 2023</t>
  </si>
  <si>
    <t>Skladba dřevin a sortimentů zpracovaného dříví za roky 2020-2023</t>
  </si>
  <si>
    <t>Původ šetřených údajů (vyberte ze seznamu)</t>
  </si>
  <si>
    <t>datum vyplnění</t>
  </si>
  <si>
    <t>Údaje poskytl provozovatel/jednatel společnosti</t>
  </si>
  <si>
    <t>Údaje poskytl zaměstnanec provozu</t>
  </si>
  <si>
    <t>Hl. m. Praha</t>
  </si>
  <si>
    <t>Cheb</t>
  </si>
  <si>
    <t>Jablonec nad Nisou</t>
  </si>
  <si>
    <t>Jičín</t>
  </si>
  <si>
    <t>Jeseník</t>
  </si>
  <si>
    <t>údaje byly zjištěny od jiné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</si>
</sst>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2"/>
      <color indexed="63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</font>
    <font>
      <i/>
      <sz val="12"/>
      <color rgb="FF22222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sz val="10"/>
      <name val="Arial CE"/>
      <charset val="238"/>
    </font>
    <font>
      <sz val="9"/>
      <color theme="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/>
    <xf numFmtId="0" fontId="0" fillId="0" borderId="18" xfId="0" applyBorder="1" applyAlignment="1">
      <alignment vertical="top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21" fillId="0" borderId="0" xfId="3" applyNumberFormat="1" applyFont="1" applyAlignment="1">
      <alignment horizontal="center" vertical="center"/>
    </xf>
    <xf numFmtId="9" fontId="10" fillId="2" borderId="30" xfId="2" applyFont="1" applyFill="1" applyBorder="1" applyAlignment="1" applyProtection="1">
      <alignment horizontal="center"/>
      <protection locked="0"/>
    </xf>
    <xf numFmtId="9" fontId="10" fillId="2" borderId="31" xfId="2" applyFont="1" applyFill="1" applyBorder="1" applyAlignment="1" applyProtection="1">
      <alignment horizontal="center"/>
      <protection locked="0"/>
    </xf>
    <xf numFmtId="9" fontId="10" fillId="2" borderId="32" xfId="2" applyFont="1" applyFill="1" applyBorder="1" applyAlignment="1" applyProtection="1">
      <alignment horizontal="center"/>
      <protection locked="0"/>
    </xf>
    <xf numFmtId="9" fontId="10" fillId="2" borderId="1" xfId="2" applyFont="1" applyFill="1" applyBorder="1" applyAlignment="1" applyProtection="1">
      <alignment horizontal="center"/>
      <protection locked="0"/>
    </xf>
    <xf numFmtId="9" fontId="10" fillId="2" borderId="13" xfId="2" applyFont="1" applyFill="1" applyBorder="1" applyAlignment="1" applyProtection="1">
      <alignment horizontal="center"/>
      <protection locked="0"/>
    </xf>
    <xf numFmtId="9" fontId="10" fillId="2" borderId="15" xfId="2" applyFont="1" applyFill="1" applyBorder="1" applyAlignment="1" applyProtection="1">
      <alignment horizontal="center"/>
      <protection locked="0"/>
    </xf>
    <xf numFmtId="9" fontId="10" fillId="2" borderId="16" xfId="2" applyFont="1" applyFill="1" applyBorder="1" applyAlignment="1" applyProtection="1">
      <alignment horizontal="center"/>
      <protection locked="0"/>
    </xf>
    <xf numFmtId="9" fontId="10" fillId="2" borderId="12" xfId="2" applyFont="1" applyFill="1" applyBorder="1" applyAlignment="1" applyProtection="1">
      <alignment horizontal="center"/>
      <protection locked="0"/>
    </xf>
    <xf numFmtId="9" fontId="10" fillId="2" borderId="12" xfId="2" applyFont="1" applyFill="1" applyBorder="1" applyAlignment="1" applyProtection="1">
      <alignment horizontal="center" vertical="center"/>
      <protection locked="0"/>
    </xf>
    <xf numFmtId="9" fontId="10" fillId="2" borderId="14" xfId="2" applyFont="1" applyFill="1" applyBorder="1" applyAlignment="1" applyProtection="1">
      <alignment horizontal="center"/>
      <protection locked="0"/>
    </xf>
    <xf numFmtId="9" fontId="14" fillId="3" borderId="1" xfId="2" applyFont="1" applyFill="1" applyBorder="1" applyAlignment="1">
      <alignment horizontal="center" vertical="center"/>
    </xf>
    <xf numFmtId="164" fontId="6" fillId="2" borderId="17" xfId="3" applyNumberFormat="1" applyFont="1" applyFill="1" applyBorder="1" applyAlignment="1" applyProtection="1">
      <alignment vertical="center"/>
      <protection locked="0"/>
    </xf>
    <xf numFmtId="164" fontId="6" fillId="2" borderId="7" xfId="3" applyNumberFormat="1" applyFont="1" applyFill="1" applyBorder="1" applyAlignment="1" applyProtection="1">
      <alignment vertical="center"/>
      <protection locked="0"/>
    </xf>
    <xf numFmtId="164" fontId="6" fillId="2" borderId="8" xfId="3" applyNumberFormat="1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5" fillId="3" borderId="7" xfId="0" applyFont="1" applyFill="1" applyBorder="1"/>
    <xf numFmtId="0" fontId="8" fillId="3" borderId="11" xfId="0" applyFont="1" applyFill="1" applyBorder="1" applyAlignment="1" applyProtection="1">
      <alignment vertical="center"/>
    </xf>
    <xf numFmtId="14" fontId="8" fillId="2" borderId="10" xfId="0" applyNumberFormat="1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3" borderId="5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center" vertical="center"/>
    </xf>
    <xf numFmtId="9" fontId="10" fillId="4" borderId="0" xfId="2" applyFont="1" applyFill="1" applyBorder="1" applyAlignment="1" applyProtection="1">
      <alignment horizontal="center"/>
    </xf>
    <xf numFmtId="0" fontId="13" fillId="3" borderId="19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vertical="center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46" xfId="0" applyBorder="1" applyAlignment="1" applyProtection="1">
      <alignment horizontal="left"/>
    </xf>
    <xf numFmtId="0" fontId="13" fillId="3" borderId="22" xfId="0" applyFont="1" applyFill="1" applyBorder="1" applyAlignment="1">
      <alignment vertical="center"/>
    </xf>
    <xf numFmtId="0" fontId="13" fillId="3" borderId="47" xfId="0" applyFont="1" applyFill="1" applyBorder="1" applyAlignment="1">
      <alignment vertical="center"/>
    </xf>
    <xf numFmtId="3" fontId="8" fillId="2" borderId="15" xfId="0" applyNumberFormat="1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>
      <alignment vertical="center"/>
    </xf>
    <xf numFmtId="0" fontId="19" fillId="2" borderId="0" xfId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/>
    </xf>
    <xf numFmtId="1" fontId="8" fillId="2" borderId="11" xfId="0" applyNumberFormat="1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vertical="top" wrapText="1"/>
    </xf>
    <xf numFmtId="0" fontId="0" fillId="0" borderId="0" xfId="0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3" fontId="8" fillId="2" borderId="15" xfId="0" applyNumberFormat="1" applyFont="1" applyFill="1" applyBorder="1" applyAlignment="1" applyProtection="1">
      <alignment horizontal="left" vertical="center"/>
    </xf>
    <xf numFmtId="0" fontId="15" fillId="3" borderId="7" xfId="0" applyFont="1" applyFill="1" applyBorder="1" applyProtection="1"/>
    <xf numFmtId="14" fontId="8" fillId="2" borderId="1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13" fillId="3" borderId="33" xfId="0" applyFont="1" applyFill="1" applyBorder="1" applyAlignment="1" applyProtection="1">
      <alignment vertical="center"/>
    </xf>
    <xf numFmtId="1" fontId="8" fillId="2" borderId="11" xfId="0" applyNumberFormat="1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13" fillId="3" borderId="47" xfId="0" applyFont="1" applyFill="1" applyBorder="1" applyAlignment="1" applyProtection="1">
      <alignment vertical="center"/>
    </xf>
    <xf numFmtId="0" fontId="6" fillId="2" borderId="39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vertical="center"/>
    </xf>
    <xf numFmtId="0" fontId="13" fillId="3" borderId="2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3" borderId="17" xfId="0" applyFont="1" applyFill="1" applyBorder="1" applyAlignment="1" applyProtection="1">
      <alignment vertical="center"/>
    </xf>
    <xf numFmtId="164" fontId="6" fillId="2" borderId="17" xfId="3" applyNumberFormat="1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164" fontId="6" fillId="2" borderId="7" xfId="3" applyNumberFormat="1" applyFont="1" applyFill="1" applyBorder="1" applyAlignment="1" applyProtection="1">
      <alignment vertical="center"/>
    </xf>
    <xf numFmtId="3" fontId="21" fillId="0" borderId="0" xfId="3" applyNumberFormat="1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vertical="center"/>
    </xf>
    <xf numFmtId="164" fontId="6" fillId="2" borderId="8" xfId="3" applyNumberFormat="1" applyFont="1" applyFill="1" applyBorder="1" applyAlignment="1" applyProtection="1">
      <alignment vertical="center"/>
    </xf>
    <xf numFmtId="9" fontId="10" fillId="2" borderId="30" xfId="2" applyFont="1" applyFill="1" applyBorder="1" applyAlignment="1" applyProtection="1">
      <alignment horizontal="center"/>
    </xf>
    <xf numFmtId="9" fontId="14" fillId="3" borderId="1" xfId="2" applyFont="1" applyFill="1" applyBorder="1" applyAlignment="1" applyProtection="1">
      <alignment horizontal="center" vertical="center"/>
    </xf>
    <xf numFmtId="9" fontId="10" fillId="2" borderId="15" xfId="2" applyFont="1" applyFill="1" applyBorder="1" applyAlignment="1" applyProtection="1">
      <alignment horizontal="center"/>
    </xf>
    <xf numFmtId="9" fontId="10" fillId="2" borderId="16" xfId="2" applyFont="1" applyFill="1" applyBorder="1" applyAlignment="1" applyProtection="1">
      <alignment horizontal="center"/>
    </xf>
    <xf numFmtId="9" fontId="10" fillId="2" borderId="31" xfId="2" applyFont="1" applyFill="1" applyBorder="1" applyAlignment="1" applyProtection="1">
      <alignment horizontal="center"/>
    </xf>
    <xf numFmtId="9" fontId="10" fillId="2" borderId="1" xfId="2" applyFont="1" applyFill="1" applyBorder="1" applyAlignment="1" applyProtection="1">
      <alignment horizontal="center"/>
    </xf>
    <xf numFmtId="9" fontId="10" fillId="2" borderId="12" xfId="2" applyFont="1" applyFill="1" applyBorder="1" applyAlignment="1" applyProtection="1">
      <alignment horizontal="center"/>
    </xf>
    <xf numFmtId="9" fontId="10" fillId="2" borderId="12" xfId="2" applyFont="1" applyFill="1" applyBorder="1" applyAlignment="1" applyProtection="1">
      <alignment horizontal="center" vertical="center"/>
    </xf>
    <xf numFmtId="9" fontId="10" fillId="2" borderId="32" xfId="2" applyFont="1" applyFill="1" applyBorder="1" applyAlignment="1" applyProtection="1">
      <alignment horizontal="center"/>
    </xf>
    <xf numFmtId="9" fontId="10" fillId="2" borderId="13" xfId="2" applyFont="1" applyFill="1" applyBorder="1" applyAlignment="1" applyProtection="1">
      <alignment horizontal="center"/>
    </xf>
    <xf numFmtId="9" fontId="10" fillId="2" borderId="14" xfId="2" applyFont="1" applyFill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24" fillId="0" borderId="0" xfId="0" applyFont="1"/>
    <xf numFmtId="0" fontId="0" fillId="0" borderId="2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19" fillId="2" borderId="28" xfId="1" applyFill="1" applyBorder="1" applyAlignment="1" applyProtection="1">
      <alignment horizontal="left"/>
      <protection locked="0"/>
    </xf>
    <xf numFmtId="0" fontId="19" fillId="2" borderId="11" xfId="1" applyFill="1" applyBorder="1" applyAlignment="1" applyProtection="1">
      <alignment horizontal="left"/>
      <protection locked="0"/>
    </xf>
    <xf numFmtId="49" fontId="8" fillId="2" borderId="28" xfId="0" applyNumberFormat="1" applyFont="1" applyFill="1" applyBorder="1" applyAlignment="1" applyProtection="1">
      <alignment horizontal="left" vertical="center"/>
      <protection locked="0"/>
    </xf>
    <xf numFmtId="49" fontId="8" fillId="2" borderId="11" xfId="0" applyNumberFormat="1" applyFont="1" applyFill="1" applyBorder="1" applyAlignment="1" applyProtection="1">
      <alignment horizontal="left" vertical="center"/>
      <protection locked="0"/>
    </xf>
    <xf numFmtId="0" fontId="19" fillId="2" borderId="34" xfId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14" fontId="8" fillId="2" borderId="28" xfId="0" applyNumberFormat="1" applyFont="1" applyFill="1" applyBorder="1" applyAlignment="1" applyProtection="1">
      <alignment vertical="center"/>
    </xf>
    <xf numFmtId="14" fontId="8" fillId="2" borderId="11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vertical="center"/>
    </xf>
    <xf numFmtId="0" fontId="6" fillId="2" borderId="38" xfId="0" applyFont="1" applyFill="1" applyBorder="1" applyAlignment="1" applyProtection="1">
      <alignment vertical="center"/>
    </xf>
    <xf numFmtId="0" fontId="19" fillId="2" borderId="28" xfId="1" applyFill="1" applyBorder="1" applyAlignment="1" applyProtection="1">
      <alignment horizontal="left"/>
    </xf>
    <xf numFmtId="0" fontId="19" fillId="2" borderId="11" xfId="1" applyFill="1" applyBorder="1" applyAlignment="1" applyProtection="1">
      <alignment horizontal="left"/>
    </xf>
    <xf numFmtId="0" fontId="19" fillId="2" borderId="34" xfId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  <xf numFmtId="3" fontId="8" fillId="2" borderId="18" xfId="0" applyNumberFormat="1" applyFont="1" applyFill="1" applyBorder="1" applyAlignment="1" applyProtection="1">
      <alignment horizontal="left" vertical="center"/>
    </xf>
    <xf numFmtId="3" fontId="8" fillId="2" borderId="28" xfId="0" applyNumberFormat="1" applyFont="1" applyFill="1" applyBorder="1" applyAlignment="1" applyProtection="1">
      <alignment horizontal="left" vertical="center"/>
    </xf>
    <xf numFmtId="3" fontId="8" fillId="2" borderId="40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3" fontId="0" fillId="0" borderId="0" xfId="0" applyNumberFormat="1" applyFont="1"/>
    <xf numFmtId="1" fontId="0" fillId="0" borderId="0" xfId="0" applyNumberFormat="1" applyFont="1"/>
    <xf numFmtId="49" fontId="0" fillId="0" borderId="0" xfId="0" applyNumberFormat="1" applyFont="1"/>
    <xf numFmtId="9" fontId="0" fillId="0" borderId="0" xfId="0" applyNumberFormat="1" applyFont="1"/>
    <xf numFmtId="14" fontId="0" fillId="0" borderId="0" xfId="0" applyNumberFormat="1" applyFont="1"/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7" fillId="0" borderId="0" xfId="5" applyFont="1"/>
  </cellXfs>
  <cellStyles count="6">
    <cellStyle name="Čárka" xfId="3" builtinId="3"/>
    <cellStyle name="Hypertextový odkaz" xfId="1" builtinId="8"/>
    <cellStyle name="Normální" xfId="0" builtinId="0"/>
    <cellStyle name="Normální 2" xfId="5" xr:uid="{618C5CE9-BE08-4A28-86F8-D88DEAAAD5FD}"/>
    <cellStyle name="Normální 3" xfId="4" xr:uid="{008370C7-98DE-457A-8C32-DA813EC2CCB8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rantisek.kocourek@lesycr.cz" TargetMode="External"/><Relationship Id="rId1" Type="http://schemas.openxmlformats.org/officeDocument/2006/relationships/hyperlink" Target="mailto:katrabratr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rgb="FFFFFF00"/>
    <pageSetUpPr fitToPage="1"/>
  </sheetPr>
  <dimension ref="A1:G8"/>
  <sheetViews>
    <sheetView showGridLines="0" workbookViewId="0">
      <selection activeCell="B3" sqref="B3:F3"/>
    </sheetView>
  </sheetViews>
  <sheetFormatPr defaultColWidth="0" defaultRowHeight="15" zeroHeight="1" x14ac:dyDescent="0.25"/>
  <cols>
    <col min="1" max="1" width="5.7109375" customWidth="1"/>
    <col min="2" max="5" width="15" customWidth="1"/>
    <col min="6" max="6" width="24.5703125" customWidth="1"/>
    <col min="7" max="7" width="1.5703125" customWidth="1"/>
    <col min="8" max="16384" width="9.140625" hidden="1"/>
  </cols>
  <sheetData>
    <row r="1" spans="1:6" ht="23.25" x14ac:dyDescent="0.35">
      <c r="A1" s="12" t="s">
        <v>104</v>
      </c>
    </row>
    <row r="2" spans="1:6" x14ac:dyDescent="0.25"/>
    <row r="3" spans="1:6" ht="67.150000000000006" customHeight="1" x14ac:dyDescent="0.25">
      <c r="A3" s="13" t="s">
        <v>105</v>
      </c>
      <c r="B3" s="160" t="s">
        <v>139</v>
      </c>
      <c r="C3" s="161"/>
      <c r="D3" s="161"/>
      <c r="E3" s="161"/>
      <c r="F3" s="162"/>
    </row>
    <row r="4" spans="1:6" ht="51.75" customHeight="1" x14ac:dyDescent="0.25">
      <c r="A4" s="13" t="s">
        <v>106</v>
      </c>
      <c r="B4" s="160" t="s">
        <v>111</v>
      </c>
      <c r="C4" s="161"/>
      <c r="D4" s="161"/>
      <c r="E4" s="161"/>
      <c r="F4" s="162"/>
    </row>
    <row r="5" spans="1:6" ht="15" customHeight="1" x14ac:dyDescent="0.25">
      <c r="A5" s="13" t="s">
        <v>107</v>
      </c>
      <c r="B5" s="160" t="s">
        <v>110</v>
      </c>
      <c r="C5" s="161"/>
      <c r="D5" s="161"/>
      <c r="E5" s="161"/>
      <c r="F5" s="162"/>
    </row>
    <row r="6" spans="1:6" ht="36.75" customHeight="1" x14ac:dyDescent="0.25">
      <c r="A6" s="13" t="s">
        <v>108</v>
      </c>
      <c r="B6" s="160" t="s">
        <v>140</v>
      </c>
      <c r="C6" s="161"/>
      <c r="D6" s="161"/>
      <c r="E6" s="161"/>
      <c r="F6" s="162"/>
    </row>
    <row r="7" spans="1:6" ht="70.5" customHeight="1" x14ac:dyDescent="0.25">
      <c r="A7" s="13" t="s">
        <v>109</v>
      </c>
      <c r="B7" s="160" t="s">
        <v>196</v>
      </c>
      <c r="C7" s="161"/>
      <c r="D7" s="161"/>
      <c r="E7" s="161"/>
      <c r="F7" s="162"/>
    </row>
    <row r="8" spans="1:6" ht="128.25" customHeight="1" x14ac:dyDescent="0.25">
      <c r="A8" s="101" t="s">
        <v>197</v>
      </c>
      <c r="B8" s="158" t="s">
        <v>200</v>
      </c>
      <c r="C8" s="158"/>
      <c r="D8" s="158"/>
      <c r="E8" s="158"/>
      <c r="F8" s="159"/>
    </row>
  </sheetData>
  <sheetProtection sheet="1" objects="1" scenarios="1"/>
  <mergeCells count="6">
    <mergeCell ref="B8:F8"/>
    <mergeCell ref="B3:F3"/>
    <mergeCell ref="B4:F4"/>
    <mergeCell ref="B5:F5"/>
    <mergeCell ref="B6:F6"/>
    <mergeCell ref="B7:F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EE5B-BD10-4DAB-B3D3-3E8B785C0154}">
  <sheetPr codeName="List1">
    <pageSetUpPr fitToPage="1"/>
  </sheetPr>
  <dimension ref="A1:AG58"/>
  <sheetViews>
    <sheetView showGridLines="0" tabSelected="1" zoomScaleNormal="100" workbookViewId="0">
      <selection activeCell="C13" sqref="C13:E13"/>
    </sheetView>
  </sheetViews>
  <sheetFormatPr defaultColWidth="9.140625" defaultRowHeight="15" customHeight="1" zeroHeight="1" x14ac:dyDescent="0.25"/>
  <cols>
    <col min="1" max="1" width="3.28515625" style="47" customWidth="1"/>
    <col min="2" max="2" width="33.28515625" customWidth="1"/>
    <col min="3" max="3" width="23" customWidth="1"/>
    <col min="4" max="4" width="21" customWidth="1"/>
    <col min="5" max="5" width="22.5703125" customWidth="1"/>
    <col min="6" max="7" width="9.140625" customWidth="1"/>
    <col min="8" max="8" width="1.42578125" customWidth="1"/>
  </cols>
  <sheetData>
    <row r="1" spans="1:33" ht="12" customHeight="1" thickBot="1" x14ac:dyDescent="0.3">
      <c r="A1" s="49"/>
      <c r="B1" s="50"/>
      <c r="C1" s="50"/>
      <c r="D1" s="50"/>
      <c r="E1" s="50"/>
      <c r="F1" s="50"/>
      <c r="G1" s="5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33" ht="57" customHeight="1" thickBot="1" x14ac:dyDescent="0.3">
      <c r="A2" s="49"/>
      <c r="B2" s="166" t="s">
        <v>122</v>
      </c>
      <c r="C2" s="167"/>
      <c r="D2" s="167"/>
      <c r="E2" s="167"/>
      <c r="F2" s="167"/>
      <c r="G2" s="168"/>
      <c r="H2" s="9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spans="1:33" ht="12" customHeight="1" x14ac:dyDescent="0.25">
      <c r="A3" s="49"/>
      <c r="B3" s="50"/>
      <c r="C3" s="50"/>
      <c r="D3" s="50"/>
      <c r="E3" s="50"/>
      <c r="F3" s="50"/>
      <c r="G3" s="5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</row>
    <row r="4" spans="1:33" ht="15.75" x14ac:dyDescent="0.25">
      <c r="A4" s="49"/>
      <c r="B4" s="51" t="s">
        <v>88</v>
      </c>
      <c r="C4" s="50"/>
      <c r="D4" s="50"/>
      <c r="E4" s="50"/>
      <c r="F4" s="50"/>
      <c r="G4" s="5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</row>
    <row r="5" spans="1:33" ht="6" customHeight="1" thickBot="1" x14ac:dyDescent="0.3">
      <c r="A5" s="49"/>
      <c r="B5" s="52"/>
      <c r="C5" s="50"/>
      <c r="D5" s="50"/>
      <c r="E5" s="50"/>
      <c r="F5" s="50"/>
      <c r="G5" s="5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</row>
    <row r="6" spans="1:33" ht="15.75" thickBot="1" x14ac:dyDescent="0.3">
      <c r="A6" s="53" t="s">
        <v>9</v>
      </c>
      <c r="B6" s="54" t="s">
        <v>103</v>
      </c>
      <c r="C6" s="55" t="s">
        <v>87</v>
      </c>
      <c r="D6" s="56" t="s">
        <v>4</v>
      </c>
      <c r="E6" s="50"/>
      <c r="F6" s="57"/>
      <c r="G6" s="5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</row>
    <row r="7" spans="1:33" x14ac:dyDescent="0.25">
      <c r="B7" s="41" t="s">
        <v>3</v>
      </c>
      <c r="C7" s="95"/>
      <c r="D7" s="86"/>
      <c r="E7" s="47"/>
      <c r="F7" s="4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</row>
    <row r="8" spans="1:33" x14ac:dyDescent="0.25">
      <c r="B8" s="41" t="s">
        <v>133</v>
      </c>
      <c r="C8" s="169"/>
      <c r="D8" s="170"/>
      <c r="E8" s="47"/>
      <c r="F8" s="4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</row>
    <row r="9" spans="1:33" x14ac:dyDescent="0.25">
      <c r="B9" s="42" t="s">
        <v>5</v>
      </c>
      <c r="C9" s="44"/>
      <c r="D9" s="96"/>
      <c r="E9" s="47"/>
      <c r="F9" s="4"/>
      <c r="I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</row>
    <row r="10" spans="1:33" hidden="1" x14ac:dyDescent="0.25">
      <c r="B10" s="41" t="s">
        <v>12</v>
      </c>
      <c r="C10" s="97" t="s">
        <v>13</v>
      </c>
      <c r="D10" s="7"/>
      <c r="E10" s="98"/>
      <c r="F10" s="4"/>
      <c r="I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</row>
    <row r="11" spans="1:33" hidden="1" x14ac:dyDescent="0.25">
      <c r="B11" s="45" t="s">
        <v>183</v>
      </c>
      <c r="C11" s="99"/>
      <c r="D11" s="7">
        <f>IFERROR(VLOOKUP(C11,#REF!,2,0),0)</f>
        <v>0</v>
      </c>
      <c r="E11" s="98"/>
      <c r="F11" s="4"/>
      <c r="I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</row>
    <row r="12" spans="1:33" hidden="1" x14ac:dyDescent="0.25">
      <c r="B12" s="45" t="s">
        <v>184</v>
      </c>
      <c r="C12" s="100"/>
      <c r="D12" s="7">
        <f>IFERROR(VLOOKUP(C12,#REF!,2,0),0)</f>
        <v>0</v>
      </c>
      <c r="E12" s="98"/>
      <c r="F12" s="4"/>
      <c r="I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</row>
    <row r="13" spans="1:33" ht="15.75" thickBot="1" x14ac:dyDescent="0.3">
      <c r="B13" s="40" t="s">
        <v>205</v>
      </c>
      <c r="C13" s="171"/>
      <c r="D13" s="171"/>
      <c r="E13" s="172"/>
      <c r="I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</row>
    <row r="14" spans="1:33" ht="15.75" thickBot="1" x14ac:dyDescent="0.3">
      <c r="B14" s="10" t="s">
        <v>6</v>
      </c>
      <c r="C14" s="3"/>
      <c r="D14" s="3"/>
      <c r="E14" s="4"/>
      <c r="I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</row>
    <row r="15" spans="1:33" x14ac:dyDescent="0.25">
      <c r="A15" s="48">
        <v>1</v>
      </c>
      <c r="B15" s="85" t="s">
        <v>0</v>
      </c>
      <c r="C15" s="91"/>
      <c r="D15" s="92" t="s">
        <v>116</v>
      </c>
      <c r="E15" s="173"/>
      <c r="F15" s="174"/>
      <c r="G15" s="175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</row>
    <row r="16" spans="1:33" x14ac:dyDescent="0.25">
      <c r="A16" s="48">
        <v>2</v>
      </c>
      <c r="B16" s="84" t="s">
        <v>185</v>
      </c>
      <c r="C16" s="93"/>
      <c r="D16" s="94" t="s">
        <v>186</v>
      </c>
      <c r="E16" s="88"/>
      <c r="F16" s="89"/>
      <c r="G16" s="9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</row>
    <row r="17" spans="1:33" ht="15.75" thickBot="1" x14ac:dyDescent="0.3">
      <c r="A17" s="48">
        <v>3</v>
      </c>
      <c r="B17" s="87" t="s">
        <v>7</v>
      </c>
      <c r="C17" s="176"/>
      <c r="D17" s="177"/>
      <c r="E17" s="176"/>
      <c r="F17" s="176"/>
      <c r="G17" s="178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</row>
    <row r="18" spans="1:33" ht="15.75" thickBot="1" x14ac:dyDescent="0.3">
      <c r="A18" s="48">
        <v>4</v>
      </c>
      <c r="B18" s="10" t="s">
        <v>8</v>
      </c>
      <c r="C18" s="2"/>
      <c r="D18" s="4"/>
      <c r="E18" s="4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</row>
    <row r="19" spans="1:33" ht="15.75" thickBot="1" x14ac:dyDescent="0.3">
      <c r="A19" s="48"/>
      <c r="B19" s="37" t="s">
        <v>191</v>
      </c>
      <c r="C19" s="38" t="s">
        <v>10</v>
      </c>
      <c r="D19" s="38" t="s">
        <v>11</v>
      </c>
      <c r="E19" s="39" t="s">
        <v>2</v>
      </c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</row>
    <row r="20" spans="1:33" ht="15.75" thickBot="1" x14ac:dyDescent="0.3">
      <c r="A20" s="48"/>
      <c r="B20" s="78"/>
      <c r="C20" s="79"/>
      <c r="D20" s="79"/>
      <c r="E20" s="8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</row>
    <row r="21" spans="1:33" ht="15.75" thickBot="1" x14ac:dyDescent="0.3">
      <c r="A21" s="48">
        <v>5</v>
      </c>
      <c r="B21" s="81" t="s">
        <v>198</v>
      </c>
      <c r="C21" s="163"/>
      <c r="D21" s="164"/>
      <c r="E21" s="165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</row>
    <row r="22" spans="1:33" ht="15.75" thickBot="1" x14ac:dyDescent="0.3"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</row>
    <row r="23" spans="1:33" ht="15.75" thickBot="1" x14ac:dyDescent="0.3">
      <c r="A23" s="48">
        <v>6</v>
      </c>
      <c r="B23" s="77" t="s">
        <v>199</v>
      </c>
      <c r="C23" s="2"/>
      <c r="D23" s="4"/>
      <c r="E23" s="4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</row>
    <row r="24" spans="1:33" ht="15.75" thickBot="1" x14ac:dyDescent="0.3">
      <c r="A24" s="48"/>
      <c r="B24" s="37" t="s">
        <v>191</v>
      </c>
      <c r="C24" s="38" t="s">
        <v>10</v>
      </c>
      <c r="D24" s="38" t="s">
        <v>11</v>
      </c>
      <c r="E24" s="39" t="s">
        <v>2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</row>
    <row r="25" spans="1:33" ht="15.75" thickBot="1" x14ac:dyDescent="0.3">
      <c r="A25" s="48"/>
      <c r="B25" s="219"/>
      <c r="C25" s="218"/>
      <c r="D25" s="75"/>
      <c r="E25" s="76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</row>
    <row r="26" spans="1:33" ht="7.5" customHeight="1" x14ac:dyDescent="0.25">
      <c r="A26" s="48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</row>
    <row r="27" spans="1:33" ht="15.75" thickBot="1" x14ac:dyDescent="0.3">
      <c r="A27" s="48">
        <v>7</v>
      </c>
      <c r="B27" s="10" t="s">
        <v>136</v>
      </c>
      <c r="C27" s="7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</row>
    <row r="28" spans="1:33" ht="22.9" customHeight="1" thickBot="1" x14ac:dyDescent="0.3">
      <c r="A28" s="48"/>
      <c r="B28" s="179" t="s">
        <v>192</v>
      </c>
      <c r="C28" s="180"/>
      <c r="D28" s="179" t="s">
        <v>193</v>
      </c>
      <c r="E28" s="18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</row>
    <row r="29" spans="1:33" x14ac:dyDescent="0.25">
      <c r="B29" s="181"/>
      <c r="C29" s="182"/>
      <c r="D29" s="181"/>
      <c r="E29" s="182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</row>
    <row r="30" spans="1:33" ht="7.5" customHeight="1" x14ac:dyDescent="0.25">
      <c r="I30" s="210"/>
      <c r="J30" s="211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</row>
    <row r="31" spans="1:33" ht="15.75" thickBot="1" x14ac:dyDescent="0.3">
      <c r="A31" s="48"/>
      <c r="B31" s="10" t="s">
        <v>138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</row>
    <row r="32" spans="1:33" x14ac:dyDescent="0.25">
      <c r="A32" s="48">
        <v>8</v>
      </c>
      <c r="B32" s="35" t="s">
        <v>119</v>
      </c>
      <c r="C32" s="32"/>
      <c r="E32" t="s">
        <v>202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</row>
    <row r="33" spans="1:33" x14ac:dyDescent="0.25">
      <c r="A33" s="48">
        <v>9</v>
      </c>
      <c r="B33" s="36" t="s">
        <v>120</v>
      </c>
      <c r="C33" s="33"/>
      <c r="E33" s="20">
        <f>IFERROR(AVERAGE(C32:C34),0)</f>
        <v>0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</row>
    <row r="34" spans="1:33" x14ac:dyDescent="0.25">
      <c r="A34" s="48">
        <v>10</v>
      </c>
      <c r="B34" s="36" t="s">
        <v>201</v>
      </c>
      <c r="C34" s="33"/>
      <c r="I34" s="212"/>
      <c r="J34" s="210"/>
      <c r="K34" s="212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 ht="15.75" thickBot="1" x14ac:dyDescent="0.3">
      <c r="A35" s="48">
        <v>11</v>
      </c>
      <c r="B35" s="46" t="s">
        <v>203</v>
      </c>
      <c r="C35" s="34"/>
      <c r="I35" s="212"/>
      <c r="J35" s="210"/>
      <c r="K35" s="212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</row>
    <row r="36" spans="1:33" x14ac:dyDescent="0.25">
      <c r="A36" s="67"/>
      <c r="B36" s="50"/>
      <c r="C36" s="50"/>
      <c r="D36" s="50"/>
      <c r="E36" s="50"/>
      <c r="F36" s="50"/>
      <c r="G36" s="5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 ht="15.75" thickBot="1" x14ac:dyDescent="0.3">
      <c r="A37" s="67">
        <v>12</v>
      </c>
      <c r="B37" s="63" t="s">
        <v>204</v>
      </c>
      <c r="C37" s="50"/>
      <c r="D37" s="57"/>
      <c r="E37" s="50"/>
      <c r="F37" s="69" t="s">
        <v>131</v>
      </c>
      <c r="G37" s="50"/>
      <c r="H37" s="11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</row>
    <row r="38" spans="1:33" ht="25.9" customHeight="1" thickBot="1" x14ac:dyDescent="0.3">
      <c r="A38" s="49"/>
      <c r="B38" s="58" t="s">
        <v>96</v>
      </c>
      <c r="C38" s="59" t="s">
        <v>128</v>
      </c>
      <c r="D38" s="60" t="s">
        <v>127</v>
      </c>
      <c r="E38" s="61" t="s">
        <v>89</v>
      </c>
      <c r="F38" s="62" t="s">
        <v>129</v>
      </c>
      <c r="G38" s="50"/>
      <c r="H38" s="11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</row>
    <row r="39" spans="1:33" s="1" customFormat="1" x14ac:dyDescent="0.25">
      <c r="A39" s="68"/>
      <c r="B39" s="64" t="s">
        <v>90</v>
      </c>
      <c r="C39" s="21"/>
      <c r="D39" s="31">
        <f>1-SUM(C39:C44,D40:F44,E39:F39)</f>
        <v>1</v>
      </c>
      <c r="E39" s="26"/>
      <c r="F39" s="27"/>
      <c r="G39" s="50"/>
      <c r="H39" s="11"/>
      <c r="I39" s="211"/>
      <c r="J39" s="210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</row>
    <row r="40" spans="1:33" x14ac:dyDescent="0.25">
      <c r="A40" s="68"/>
      <c r="B40" s="65" t="s">
        <v>91</v>
      </c>
      <c r="C40" s="22"/>
      <c r="D40" s="24"/>
      <c r="E40" s="24"/>
      <c r="F40" s="28"/>
      <c r="G40" s="50"/>
      <c r="H40" s="11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</row>
    <row r="41" spans="1:33" x14ac:dyDescent="0.25">
      <c r="A41" s="83"/>
      <c r="B41" s="65" t="s">
        <v>92</v>
      </c>
      <c r="C41" s="22"/>
      <c r="D41" s="24"/>
      <c r="E41" s="24"/>
      <c r="F41" s="29"/>
      <c r="G41" s="50"/>
      <c r="H41" s="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x14ac:dyDescent="0.25">
      <c r="A42" s="68"/>
      <c r="B42" s="65" t="s">
        <v>93</v>
      </c>
      <c r="C42" s="22"/>
      <c r="D42" s="24"/>
      <c r="E42" s="24"/>
      <c r="F42" s="28"/>
      <c r="G42" s="50"/>
      <c r="H42" s="11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</row>
    <row r="43" spans="1:33" x14ac:dyDescent="0.25">
      <c r="A43" s="68"/>
      <c r="B43" s="65" t="s">
        <v>94</v>
      </c>
      <c r="C43" s="22"/>
      <c r="D43" s="24"/>
      <c r="E43" s="24"/>
      <c r="F43" s="28"/>
      <c r="G43" s="50"/>
      <c r="H43" s="11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</row>
    <row r="44" spans="1:33" ht="15.75" thickBot="1" x14ac:dyDescent="0.3">
      <c r="A44" s="68"/>
      <c r="B44" s="66" t="s">
        <v>95</v>
      </c>
      <c r="C44" s="23"/>
      <c r="D44" s="25"/>
      <c r="E44" s="25"/>
      <c r="F44" s="30"/>
      <c r="G44" s="50"/>
      <c r="H44" s="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</row>
    <row r="45" spans="1:33" ht="15.75" thickBot="1" x14ac:dyDescent="0.3">
      <c r="A45" s="68"/>
      <c r="B45" s="70"/>
      <c r="C45" s="71"/>
      <c r="D45" s="71"/>
      <c r="E45" s="71"/>
      <c r="F45" s="71"/>
      <c r="G45" s="50"/>
      <c r="H45" s="11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</row>
    <row r="46" spans="1:33" ht="71.25" customHeight="1" thickBot="1" x14ac:dyDescent="0.3">
      <c r="A46" s="82">
        <v>13</v>
      </c>
      <c r="B46" s="72" t="s">
        <v>141</v>
      </c>
      <c r="C46" s="183"/>
      <c r="D46" s="184"/>
      <c r="E46" s="184"/>
      <c r="F46" s="185"/>
      <c r="G46" s="50"/>
      <c r="H46" s="11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</row>
    <row r="47" spans="1:33" ht="12.75" customHeight="1" x14ac:dyDescent="0.25">
      <c r="A47" s="68"/>
      <c r="B47" s="73"/>
      <c r="C47" s="74"/>
      <c r="D47" s="74"/>
      <c r="E47" s="74"/>
      <c r="F47" s="74"/>
      <c r="G47" s="50"/>
      <c r="H47" s="11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</row>
    <row r="48" spans="1:33" x14ac:dyDescent="0.25">
      <c r="C48" s="57"/>
      <c r="D48" s="57"/>
      <c r="E48" s="57"/>
      <c r="F48" s="57"/>
      <c r="G48" s="50"/>
      <c r="H48" s="11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</row>
    <row r="49" spans="2:8" ht="14.45" hidden="1" customHeight="1" x14ac:dyDescent="0.25">
      <c r="B49" s="14"/>
      <c r="C49" s="15"/>
      <c r="D49" s="15"/>
      <c r="E49" s="15"/>
      <c r="F49" s="15"/>
      <c r="H49" s="11"/>
    </row>
    <row r="50" spans="2:8" ht="11.25" hidden="1" customHeight="1" x14ac:dyDescent="0.25">
      <c r="B50" s="16"/>
      <c r="C50" s="17"/>
      <c r="D50" s="17"/>
      <c r="E50" s="17"/>
      <c r="F50" s="17"/>
      <c r="H50" s="11"/>
    </row>
    <row r="51" spans="2:8" ht="31.5" hidden="1" customHeight="1" thickBot="1" x14ac:dyDescent="0.3">
      <c r="B51" s="18"/>
      <c r="C51" s="19"/>
      <c r="D51" s="19"/>
      <c r="E51" s="19"/>
      <c r="F51" s="19"/>
      <c r="H51" s="11"/>
    </row>
    <row r="52" spans="2:8" ht="90.75" hidden="1" customHeight="1" x14ac:dyDescent="0.25">
      <c r="B52" s="8"/>
      <c r="C52" s="8"/>
      <c r="D52" s="8"/>
      <c r="E52" s="8"/>
      <c r="H52" s="11"/>
    </row>
    <row r="53" spans="2:8" ht="9.75" hidden="1" customHeight="1" x14ac:dyDescent="0.25">
      <c r="B53" s="8"/>
      <c r="C53" s="8"/>
      <c r="D53" s="8"/>
      <c r="E53" s="8"/>
      <c r="H53" s="17"/>
    </row>
    <row r="54" spans="2:8" hidden="1" x14ac:dyDescent="0.25">
      <c r="B54" s="5"/>
      <c r="D54" s="4"/>
      <c r="E54" s="4"/>
      <c r="H54" s="17"/>
    </row>
    <row r="55" spans="2:8" hidden="1" x14ac:dyDescent="0.25">
      <c r="B55" s="5"/>
      <c r="D55" s="4"/>
      <c r="E55" s="4"/>
    </row>
    <row r="56" spans="2:8" hidden="1" x14ac:dyDescent="0.25">
      <c r="B56" s="4"/>
      <c r="C56" s="4"/>
      <c r="D56" s="4"/>
      <c r="E56" s="4"/>
    </row>
    <row r="57" spans="2:8" ht="5.25" hidden="1" customHeight="1" x14ac:dyDescent="0.25">
      <c r="B57" s="6"/>
      <c r="C57" s="6"/>
      <c r="D57" s="4"/>
      <c r="E57" s="4"/>
    </row>
    <row r="58" spans="2:8" hidden="1" x14ac:dyDescent="0.25">
      <c r="C58" s="4"/>
      <c r="D58" s="4"/>
      <c r="E58" s="4"/>
    </row>
  </sheetData>
  <sheetProtection sheet="1" objects="1" scenarios="1" selectLockedCells="1"/>
  <mergeCells count="11">
    <mergeCell ref="B28:C28"/>
    <mergeCell ref="D28:E28"/>
    <mergeCell ref="B29:C29"/>
    <mergeCell ref="D29:E29"/>
    <mergeCell ref="C46:F46"/>
    <mergeCell ref="C21:E21"/>
    <mergeCell ref="B2:G2"/>
    <mergeCell ref="C8:D8"/>
    <mergeCell ref="C13:E13"/>
    <mergeCell ref="E15:G15"/>
    <mergeCell ref="C17:G17"/>
  </mergeCells>
  <dataValidations count="3">
    <dataValidation type="date" operator="greaterThanOrEqual" allowBlank="1" showInputMessage="1" showErrorMessage="1" sqref="C9" xr:uid="{F9282371-4517-4346-BA3F-430B66203E30}">
      <formula1>41852</formula1>
    </dataValidation>
    <dataValidation type="list" allowBlank="1" showInputMessage="1" showErrorMessage="1" sqref="C11" xr:uid="{46F23323-3B3F-430D-8645-2C48687D971A}">
      <formula1>#REF!</formula1>
    </dataValidation>
    <dataValidation type="list" showInputMessage="1" showErrorMessage="1" sqref="C12" xr:uid="{8275FA7D-E94E-4679-9E58-CF73933B58AC}">
      <formula1>#REF!</formula1>
    </dataValidation>
  </dataValidations>
  <pageMargins left="0.47" right="0.41" top="0.73" bottom="0.74803149606299213" header="0.31496062992125984" footer="0.31496062992125984"/>
  <pageSetup paperSize="9"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22DD441-3646-46B2-BB0D-51DE88CEE9EE}">
          <x14:formula1>
            <xm:f>'data seznamy'!$A$2:$A$4</xm:f>
          </x14:formula1>
          <xm:sqref>C13:E13</xm:sqref>
        </x14:dataValidation>
        <x14:dataValidation type="list" allowBlank="1" showInputMessage="1" showErrorMessage="1" xr:uid="{3FE3BAD8-9D84-4409-99AB-BCD61B0A7DA8}">
          <x14:formula1>
            <xm:f>'data seznamy'!$A$6:$A$82</xm:f>
          </x14:formula1>
          <xm:sqref>B20 B25</xm:sqref>
        </x14:dataValidation>
        <x14:dataValidation type="list" allowBlank="1" showInputMessage="1" showErrorMessage="1" xr:uid="{3C4C3F4A-C115-4287-9F2D-60E92FCCC4C6}">
          <x14:formula1>
            <xm:f>'data seznamy'!$D$6:$D$7</xm:f>
          </x14:formula1>
          <xm:sqref>B29:C29</xm:sqref>
        </x14:dataValidation>
        <x14:dataValidation type="list" allowBlank="1" showInputMessage="1" showErrorMessage="1" xr:uid="{94664266-D0C2-4657-B4AD-9634AF12E59C}">
          <x14:formula1>
            <xm:f>'data seznamy'!$D$9:$D$10</xm:f>
          </x14:formula1>
          <xm:sqref>D29:E29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rgb="FF00B050"/>
    <pageSetUpPr fitToPage="1"/>
  </sheetPr>
  <dimension ref="A1:O88"/>
  <sheetViews>
    <sheetView showGridLines="0" zoomScaleNormal="100" workbookViewId="0">
      <pane ySplit="3" topLeftCell="A4" activePane="bottomLeft" state="frozen"/>
      <selection activeCell="B8" sqref="B8:F8"/>
      <selection pane="bottomLeft" activeCell="H32" sqref="A1:XFD1048576"/>
    </sheetView>
  </sheetViews>
  <sheetFormatPr defaultColWidth="0" defaultRowHeight="15" zeroHeight="1" x14ac:dyDescent="0.25"/>
  <cols>
    <col min="1" max="1" width="3.28515625" style="49" customWidth="1"/>
    <col min="2" max="2" width="33.28515625" style="50" customWidth="1"/>
    <col min="3" max="3" width="23" style="50" customWidth="1"/>
    <col min="4" max="4" width="21" style="50" customWidth="1"/>
    <col min="5" max="5" width="22.5703125" style="50" customWidth="1"/>
    <col min="6" max="7" width="9.140625" style="50" customWidth="1"/>
    <col min="8" max="8" width="1.42578125" style="50" customWidth="1"/>
    <col min="9" max="16384" width="9.140625" style="50" hidden="1"/>
  </cols>
  <sheetData>
    <row r="1" spans="1:15" ht="12" customHeight="1" thickBot="1" x14ac:dyDescent="0.3"/>
    <row r="2" spans="1:15" ht="57" customHeight="1" thickBot="1" x14ac:dyDescent="0.3">
      <c r="B2" s="166" t="s">
        <v>122</v>
      </c>
      <c r="C2" s="167"/>
      <c r="D2" s="167"/>
      <c r="E2" s="167"/>
      <c r="F2" s="167"/>
      <c r="G2" s="168"/>
      <c r="H2" s="102"/>
    </row>
    <row r="3" spans="1:15" ht="12" customHeight="1" x14ac:dyDescent="0.25"/>
    <row r="4" spans="1:15" ht="15.75" x14ac:dyDescent="0.25">
      <c r="B4" s="51" t="s">
        <v>88</v>
      </c>
    </row>
    <row r="5" spans="1:15" ht="6" customHeight="1" thickBot="1" x14ac:dyDescent="0.3">
      <c r="B5" s="52"/>
    </row>
    <row r="6" spans="1:15" ht="15.75" thickBot="1" x14ac:dyDescent="0.3">
      <c r="A6" s="53" t="s">
        <v>9</v>
      </c>
      <c r="B6" s="54" t="s">
        <v>103</v>
      </c>
      <c r="C6" s="55" t="s">
        <v>87</v>
      </c>
      <c r="D6" s="56" t="s">
        <v>4</v>
      </c>
      <c r="F6" s="57"/>
    </row>
    <row r="7" spans="1:15" x14ac:dyDescent="0.25">
      <c r="B7" s="103" t="s">
        <v>3</v>
      </c>
      <c r="C7" s="104" t="s">
        <v>102</v>
      </c>
      <c r="D7" s="105">
        <v>725870342</v>
      </c>
      <c r="F7" s="57"/>
      <c r="J7" s="50" t="s">
        <v>14</v>
      </c>
      <c r="M7" s="50" t="s">
        <v>113</v>
      </c>
      <c r="O7" s="50" t="s">
        <v>125</v>
      </c>
    </row>
    <row r="8" spans="1:15" x14ac:dyDescent="0.25">
      <c r="B8" s="103" t="s">
        <v>133</v>
      </c>
      <c r="C8" s="202" t="s">
        <v>132</v>
      </c>
      <c r="D8" s="203"/>
      <c r="F8" s="57"/>
    </row>
    <row r="9" spans="1:15" x14ac:dyDescent="0.25">
      <c r="B9" s="106" t="s">
        <v>5</v>
      </c>
      <c r="C9" s="107">
        <v>44819</v>
      </c>
      <c r="D9" s="108"/>
      <c r="F9" s="57"/>
      <c r="J9" s="50" t="s">
        <v>15</v>
      </c>
      <c r="M9" s="50" t="s">
        <v>114</v>
      </c>
      <c r="O9" s="50" t="s">
        <v>126</v>
      </c>
    </row>
    <row r="10" spans="1:15" x14ac:dyDescent="0.25">
      <c r="B10" s="103" t="s">
        <v>12</v>
      </c>
      <c r="C10" s="43" t="s">
        <v>13</v>
      </c>
      <c r="D10" s="109"/>
      <c r="E10" s="110"/>
      <c r="F10" s="57"/>
      <c r="J10" s="50" t="s">
        <v>16</v>
      </c>
      <c r="M10" s="50" t="s">
        <v>115</v>
      </c>
    </row>
    <row r="11" spans="1:15" x14ac:dyDescent="0.25">
      <c r="B11" s="111" t="s">
        <v>183</v>
      </c>
      <c r="C11" s="112">
        <v>42</v>
      </c>
      <c r="D11" s="109"/>
      <c r="E11" s="110"/>
      <c r="F11" s="57"/>
    </row>
    <row r="12" spans="1:15" x14ac:dyDescent="0.25">
      <c r="B12" s="111" t="s">
        <v>184</v>
      </c>
      <c r="C12" s="113">
        <v>136</v>
      </c>
      <c r="D12" s="109"/>
      <c r="E12" s="110"/>
      <c r="F12" s="57"/>
    </row>
    <row r="13" spans="1:15" ht="15.75" thickBot="1" x14ac:dyDescent="0.3">
      <c r="B13" s="114" t="s">
        <v>98</v>
      </c>
      <c r="C13" s="189" t="s">
        <v>134</v>
      </c>
      <c r="D13" s="189"/>
      <c r="E13" s="190"/>
      <c r="J13" s="50" t="s">
        <v>17</v>
      </c>
    </row>
    <row r="14" spans="1:15" ht="15.75" thickBot="1" x14ac:dyDescent="0.3">
      <c r="B14" s="63" t="s">
        <v>6</v>
      </c>
      <c r="C14" s="115"/>
      <c r="D14" s="115"/>
      <c r="E14" s="57"/>
      <c r="J14" s="50" t="s">
        <v>18</v>
      </c>
    </row>
    <row r="15" spans="1:15" x14ac:dyDescent="0.25">
      <c r="A15" s="116">
        <v>1</v>
      </c>
      <c r="B15" s="117" t="s">
        <v>0</v>
      </c>
      <c r="C15" s="118">
        <v>97043678</v>
      </c>
      <c r="D15" s="119" t="s">
        <v>116</v>
      </c>
      <c r="E15" s="204" t="s">
        <v>117</v>
      </c>
      <c r="F15" s="205"/>
      <c r="G15" s="206"/>
      <c r="J15" s="50" t="s">
        <v>19</v>
      </c>
    </row>
    <row r="16" spans="1:15" x14ac:dyDescent="0.25">
      <c r="A16" s="116">
        <v>2</v>
      </c>
      <c r="B16" s="120" t="s">
        <v>185</v>
      </c>
      <c r="C16" s="121" t="s">
        <v>188</v>
      </c>
      <c r="D16" s="122" t="s">
        <v>186</v>
      </c>
      <c r="E16" s="207">
        <v>778599587</v>
      </c>
      <c r="F16" s="208"/>
      <c r="G16" s="209"/>
    </row>
    <row r="17" spans="1:15" ht="15.75" thickBot="1" x14ac:dyDescent="0.3">
      <c r="A17" s="116">
        <v>3</v>
      </c>
      <c r="B17" s="114" t="s">
        <v>7</v>
      </c>
      <c r="C17" s="198" t="s">
        <v>101</v>
      </c>
      <c r="D17" s="199"/>
      <c r="E17" s="200"/>
      <c r="F17" s="200"/>
      <c r="G17" s="201"/>
      <c r="J17" s="50" t="s">
        <v>20</v>
      </c>
      <c r="O17" s="50" t="s">
        <v>97</v>
      </c>
    </row>
    <row r="18" spans="1:15" ht="15.75" thickBot="1" x14ac:dyDescent="0.3">
      <c r="A18" s="116">
        <v>4</v>
      </c>
      <c r="B18" s="63" t="s">
        <v>8</v>
      </c>
      <c r="C18" s="123"/>
      <c r="D18" s="57"/>
      <c r="E18" s="57"/>
      <c r="J18" s="50" t="s">
        <v>21</v>
      </c>
      <c r="O18" s="50" t="s">
        <v>134</v>
      </c>
    </row>
    <row r="19" spans="1:15" ht="15.75" thickBot="1" x14ac:dyDescent="0.3">
      <c r="A19" s="116"/>
      <c r="B19" s="124" t="s">
        <v>1</v>
      </c>
      <c r="C19" s="125" t="s">
        <v>10</v>
      </c>
      <c r="D19" s="125" t="s">
        <v>11</v>
      </c>
      <c r="E19" s="56" t="s">
        <v>2</v>
      </c>
      <c r="J19" s="50" t="s">
        <v>22</v>
      </c>
      <c r="O19" s="50" t="s">
        <v>135</v>
      </c>
    </row>
    <row r="20" spans="1:15" x14ac:dyDescent="0.25">
      <c r="A20" s="116"/>
      <c r="B20" s="126" t="s">
        <v>83</v>
      </c>
      <c r="C20" s="126" t="s">
        <v>99</v>
      </c>
      <c r="D20" s="126">
        <v>678</v>
      </c>
      <c r="E20" s="126" t="s">
        <v>100</v>
      </c>
      <c r="J20" s="50" t="s">
        <v>23</v>
      </c>
    </row>
    <row r="21" spans="1:15" x14ac:dyDescent="0.25">
      <c r="A21" s="116">
        <v>5</v>
      </c>
      <c r="B21" s="127" t="s">
        <v>198</v>
      </c>
      <c r="C21" s="191"/>
      <c r="D21" s="192"/>
      <c r="E21" s="193"/>
      <c r="J21" s="50" t="s">
        <v>24</v>
      </c>
    </row>
    <row r="22" spans="1:15" x14ac:dyDescent="0.25"/>
    <row r="23" spans="1:15" ht="15.75" thickBot="1" x14ac:dyDescent="0.3">
      <c r="A23" s="116">
        <v>6</v>
      </c>
      <c r="B23" s="127" t="s">
        <v>199</v>
      </c>
      <c r="C23" s="123"/>
      <c r="D23" s="57"/>
      <c r="E23" s="57"/>
      <c r="J23" s="50" t="s">
        <v>25</v>
      </c>
    </row>
    <row r="24" spans="1:15" ht="15.75" thickBot="1" x14ac:dyDescent="0.3">
      <c r="A24" s="116"/>
      <c r="B24" s="124" t="s">
        <v>1</v>
      </c>
      <c r="C24" s="125" t="s">
        <v>10</v>
      </c>
      <c r="D24" s="125" t="s">
        <v>11</v>
      </c>
      <c r="E24" s="56" t="s">
        <v>2</v>
      </c>
      <c r="J24" s="50" t="s">
        <v>26</v>
      </c>
    </row>
    <row r="25" spans="1:15" x14ac:dyDescent="0.25">
      <c r="A25" s="116"/>
      <c r="B25" s="126"/>
      <c r="C25" s="126"/>
      <c r="D25" s="126"/>
      <c r="E25" s="126"/>
      <c r="J25" s="50" t="s">
        <v>27</v>
      </c>
    </row>
    <row r="26" spans="1:15" ht="7.5" customHeight="1" x14ac:dyDescent="0.25">
      <c r="A26" s="116"/>
      <c r="J26" s="50" t="s">
        <v>28</v>
      </c>
    </row>
    <row r="27" spans="1:15" ht="15.75" thickBot="1" x14ac:dyDescent="0.3">
      <c r="A27" s="116">
        <v>7</v>
      </c>
      <c r="B27" s="63" t="s">
        <v>136</v>
      </c>
      <c r="C27" s="109"/>
      <c r="J27" s="50" t="s">
        <v>29</v>
      </c>
    </row>
    <row r="28" spans="1:15" ht="22.9" customHeight="1" thickBot="1" x14ac:dyDescent="0.3">
      <c r="A28" s="116"/>
      <c r="B28" s="194" t="s">
        <v>112</v>
      </c>
      <c r="C28" s="195"/>
      <c r="D28" s="194" t="s">
        <v>124</v>
      </c>
      <c r="E28" s="195"/>
      <c r="J28" s="50" t="s">
        <v>30</v>
      </c>
    </row>
    <row r="29" spans="1:15" x14ac:dyDescent="0.25">
      <c r="B29" s="196" t="s">
        <v>114</v>
      </c>
      <c r="C29" s="197"/>
      <c r="D29" s="196" t="s">
        <v>125</v>
      </c>
      <c r="E29" s="197"/>
      <c r="J29" s="50" t="s">
        <v>31</v>
      </c>
    </row>
    <row r="30" spans="1:15" ht="7.5" customHeight="1" x14ac:dyDescent="0.25">
      <c r="J30" s="128" t="s">
        <v>32</v>
      </c>
    </row>
    <row r="31" spans="1:15" ht="15.75" thickBot="1" x14ac:dyDescent="0.3">
      <c r="A31" s="116"/>
      <c r="B31" s="63" t="s">
        <v>138</v>
      </c>
      <c r="J31" s="50" t="s">
        <v>33</v>
      </c>
    </row>
    <row r="32" spans="1:15" x14ac:dyDescent="0.25">
      <c r="A32" s="116">
        <v>8</v>
      </c>
      <c r="B32" s="129" t="s">
        <v>118</v>
      </c>
      <c r="C32" s="130">
        <v>6850</v>
      </c>
      <c r="E32" s="50" t="s">
        <v>121</v>
      </c>
      <c r="J32" s="50" t="s">
        <v>34</v>
      </c>
    </row>
    <row r="33" spans="1:11" x14ac:dyDescent="0.25">
      <c r="A33" s="116">
        <v>9</v>
      </c>
      <c r="B33" s="131" t="s">
        <v>119</v>
      </c>
      <c r="C33" s="132">
        <v>8752</v>
      </c>
      <c r="E33" s="133">
        <f>AVERAGE(C32:C34)</f>
        <v>7287</v>
      </c>
      <c r="J33" s="50" t="s">
        <v>35</v>
      </c>
    </row>
    <row r="34" spans="1:11" x14ac:dyDescent="0.25">
      <c r="A34" s="116">
        <v>10</v>
      </c>
      <c r="B34" s="131" t="s">
        <v>120</v>
      </c>
      <c r="C34" s="132">
        <v>6259</v>
      </c>
      <c r="I34" s="134"/>
      <c r="J34" s="50" t="s">
        <v>36</v>
      </c>
      <c r="K34" s="134"/>
    </row>
    <row r="35" spans="1:11" ht="15.75" thickBot="1" x14ac:dyDescent="0.3">
      <c r="A35" s="116">
        <v>11</v>
      </c>
      <c r="B35" s="135" t="s">
        <v>123</v>
      </c>
      <c r="C35" s="136">
        <v>5800</v>
      </c>
      <c r="I35" s="134"/>
      <c r="K35" s="134"/>
    </row>
    <row r="36" spans="1:11" x14ac:dyDescent="0.25">
      <c r="A36" s="67"/>
      <c r="J36" s="50" t="s">
        <v>37</v>
      </c>
    </row>
    <row r="37" spans="1:11" ht="15.75" thickBot="1" x14ac:dyDescent="0.3">
      <c r="A37" s="67">
        <v>12</v>
      </c>
      <c r="B37" s="63" t="s">
        <v>130</v>
      </c>
      <c r="D37" s="57"/>
      <c r="F37" s="69" t="s">
        <v>131</v>
      </c>
      <c r="H37" s="69"/>
    </row>
    <row r="38" spans="1:11" ht="25.9" customHeight="1" thickBot="1" x14ac:dyDescent="0.3">
      <c r="B38" s="58" t="s">
        <v>96</v>
      </c>
      <c r="C38" s="59" t="s">
        <v>128</v>
      </c>
      <c r="D38" s="60" t="s">
        <v>127</v>
      </c>
      <c r="E38" s="61" t="s">
        <v>89</v>
      </c>
      <c r="F38" s="62" t="s">
        <v>129</v>
      </c>
      <c r="H38" s="69"/>
      <c r="J38" s="50" t="s">
        <v>38</v>
      </c>
    </row>
    <row r="39" spans="1:11" s="128" customFormat="1" x14ac:dyDescent="0.25">
      <c r="A39" s="68"/>
      <c r="B39" s="64" t="s">
        <v>90</v>
      </c>
      <c r="C39" s="137">
        <v>0.1</v>
      </c>
      <c r="D39" s="138">
        <f>1-SUM(C39:C44,D40:F44,E39:F39)</f>
        <v>0.39999999999999991</v>
      </c>
      <c r="E39" s="139">
        <v>0.2</v>
      </c>
      <c r="F39" s="140">
        <v>0.05</v>
      </c>
      <c r="G39" s="50"/>
      <c r="H39" s="69"/>
      <c r="J39" s="50" t="s">
        <v>39</v>
      </c>
    </row>
    <row r="40" spans="1:11" x14ac:dyDescent="0.25">
      <c r="A40" s="68"/>
      <c r="B40" s="65" t="s">
        <v>91</v>
      </c>
      <c r="C40" s="141">
        <v>0.1</v>
      </c>
      <c r="D40" s="142"/>
      <c r="E40" s="142"/>
      <c r="F40" s="143"/>
      <c r="H40" s="69"/>
      <c r="J40" s="50" t="s">
        <v>40</v>
      </c>
    </row>
    <row r="41" spans="1:11" x14ac:dyDescent="0.25">
      <c r="A41" s="83"/>
      <c r="B41" s="65" t="s">
        <v>92</v>
      </c>
      <c r="C41" s="141">
        <v>0.1</v>
      </c>
      <c r="D41" s="142"/>
      <c r="E41" s="142"/>
      <c r="F41" s="144"/>
      <c r="H41" s="69"/>
      <c r="J41" s="50" t="s">
        <v>41</v>
      </c>
    </row>
    <row r="42" spans="1:11" x14ac:dyDescent="0.25">
      <c r="A42" s="68"/>
      <c r="B42" s="65" t="s">
        <v>93</v>
      </c>
      <c r="C42" s="141">
        <v>0.05</v>
      </c>
      <c r="D42" s="142"/>
      <c r="E42" s="142"/>
      <c r="F42" s="143"/>
      <c r="H42" s="69"/>
      <c r="J42" s="50" t="s">
        <v>42</v>
      </c>
    </row>
    <row r="43" spans="1:11" x14ac:dyDescent="0.25">
      <c r="A43" s="68"/>
      <c r="B43" s="65" t="s">
        <v>94</v>
      </c>
      <c r="C43" s="141"/>
      <c r="D43" s="142"/>
      <c r="E43" s="142"/>
      <c r="F43" s="143"/>
      <c r="H43" s="69"/>
      <c r="J43" s="50" t="s">
        <v>43</v>
      </c>
    </row>
    <row r="44" spans="1:11" ht="15.75" thickBot="1" x14ac:dyDescent="0.3">
      <c r="A44" s="68"/>
      <c r="B44" s="66" t="s">
        <v>95</v>
      </c>
      <c r="C44" s="145"/>
      <c r="D44" s="146"/>
      <c r="E44" s="146"/>
      <c r="F44" s="147"/>
      <c r="H44" s="69"/>
      <c r="J44" s="50" t="s">
        <v>44</v>
      </c>
    </row>
    <row r="45" spans="1:11" ht="15.75" thickBot="1" x14ac:dyDescent="0.3">
      <c r="A45" s="68"/>
      <c r="B45" s="70"/>
      <c r="C45" s="71"/>
      <c r="D45" s="71"/>
      <c r="E45" s="71"/>
      <c r="F45" s="71"/>
      <c r="H45" s="69"/>
    </row>
    <row r="46" spans="1:11" ht="28.5" customHeight="1" thickBot="1" x14ac:dyDescent="0.3">
      <c r="A46" s="82">
        <v>13</v>
      </c>
      <c r="B46" s="72" t="s">
        <v>141</v>
      </c>
      <c r="C46" s="186" t="s">
        <v>187</v>
      </c>
      <c r="D46" s="187"/>
      <c r="E46" s="187"/>
      <c r="F46" s="188"/>
      <c r="H46" s="69"/>
    </row>
    <row r="47" spans="1:11" x14ac:dyDescent="0.25">
      <c r="A47" s="68"/>
      <c r="B47" s="57"/>
      <c r="C47" s="57"/>
      <c r="D47" s="57"/>
      <c r="E47" s="57"/>
      <c r="F47" s="57"/>
      <c r="H47" s="69"/>
      <c r="J47" s="50" t="s">
        <v>45</v>
      </c>
    </row>
    <row r="48" spans="1:11" ht="14.45" hidden="1" customHeight="1" x14ac:dyDescent="0.25">
      <c r="B48" s="148"/>
      <c r="C48" s="149"/>
      <c r="D48" s="149"/>
      <c r="E48" s="149"/>
      <c r="F48" s="149"/>
      <c r="H48" s="69"/>
      <c r="J48" s="50" t="s">
        <v>46</v>
      </c>
    </row>
    <row r="49" spans="2:10" ht="11.25" hidden="1" customHeight="1" x14ac:dyDescent="0.25">
      <c r="B49" s="150"/>
      <c r="C49" s="151"/>
      <c r="D49" s="151"/>
      <c r="E49" s="151"/>
      <c r="F49" s="151"/>
      <c r="H49" s="69"/>
      <c r="J49" s="50" t="s">
        <v>47</v>
      </c>
    </row>
    <row r="50" spans="2:10" ht="31.5" hidden="1" customHeight="1" thickBot="1" x14ac:dyDescent="0.3">
      <c r="B50" s="152"/>
      <c r="C50" s="153"/>
      <c r="D50" s="153"/>
      <c r="E50" s="153"/>
      <c r="F50" s="153"/>
      <c r="H50" s="69"/>
      <c r="J50" s="50" t="s">
        <v>48</v>
      </c>
    </row>
    <row r="51" spans="2:10" ht="90.75" hidden="1" customHeight="1" x14ac:dyDescent="0.25">
      <c r="B51" s="154"/>
      <c r="C51" s="154"/>
      <c r="D51" s="154"/>
      <c r="E51" s="154"/>
      <c r="H51" s="69"/>
      <c r="J51" s="50" t="s">
        <v>49</v>
      </c>
    </row>
    <row r="52" spans="2:10" ht="9.75" hidden="1" customHeight="1" x14ac:dyDescent="0.25">
      <c r="B52" s="154"/>
      <c r="C52" s="154"/>
      <c r="D52" s="154"/>
      <c r="E52" s="154"/>
      <c r="H52" s="151"/>
      <c r="J52" s="50" t="s">
        <v>50</v>
      </c>
    </row>
    <row r="53" spans="2:10" hidden="1" x14ac:dyDescent="0.25">
      <c r="B53" s="155"/>
      <c r="D53" s="57"/>
      <c r="E53" s="57"/>
      <c r="H53" s="151"/>
      <c r="J53" s="50" t="s">
        <v>51</v>
      </c>
    </row>
    <row r="54" spans="2:10" hidden="1" x14ac:dyDescent="0.25">
      <c r="B54" s="155"/>
      <c r="D54" s="57"/>
      <c r="E54" s="57"/>
      <c r="J54" s="50" t="s">
        <v>52</v>
      </c>
    </row>
    <row r="55" spans="2:10" hidden="1" x14ac:dyDescent="0.25">
      <c r="B55" s="57"/>
      <c r="C55" s="57"/>
      <c r="D55" s="57"/>
      <c r="E55" s="57"/>
      <c r="J55" s="50" t="s">
        <v>53</v>
      </c>
    </row>
    <row r="56" spans="2:10" ht="5.25" hidden="1" customHeight="1" x14ac:dyDescent="0.25">
      <c r="B56" s="156"/>
      <c r="C56" s="156"/>
      <c r="D56" s="57"/>
      <c r="E56" s="57"/>
      <c r="J56" s="50" t="s">
        <v>54</v>
      </c>
    </row>
    <row r="57" spans="2:10" hidden="1" x14ac:dyDescent="0.25">
      <c r="C57" s="57"/>
      <c r="D57" s="57"/>
      <c r="E57" s="57"/>
      <c r="J57" s="50" t="s">
        <v>55</v>
      </c>
    </row>
    <row r="58" spans="2:10" hidden="1" x14ac:dyDescent="0.25">
      <c r="J58" s="50" t="s">
        <v>56</v>
      </c>
    </row>
    <row r="59" spans="2:10" hidden="1" x14ac:dyDescent="0.25">
      <c r="J59" s="50" t="s">
        <v>57</v>
      </c>
    </row>
    <row r="60" spans="2:10" hidden="1" x14ac:dyDescent="0.25">
      <c r="J60" s="50" t="s">
        <v>58</v>
      </c>
    </row>
    <row r="61" spans="2:10" hidden="1" x14ac:dyDescent="0.25">
      <c r="J61" s="50" t="s">
        <v>59</v>
      </c>
    </row>
    <row r="62" spans="2:10" hidden="1" x14ac:dyDescent="0.25">
      <c r="J62" s="50" t="s">
        <v>60</v>
      </c>
    </row>
    <row r="63" spans="2:10" hidden="1" x14ac:dyDescent="0.25">
      <c r="J63" s="50" t="s">
        <v>61</v>
      </c>
    </row>
    <row r="64" spans="2:10" hidden="1" x14ac:dyDescent="0.25">
      <c r="J64" s="50" t="s">
        <v>62</v>
      </c>
    </row>
    <row r="65" spans="10:10" hidden="1" x14ac:dyDescent="0.25">
      <c r="J65" s="50" t="s">
        <v>63</v>
      </c>
    </row>
    <row r="66" spans="10:10" hidden="1" x14ac:dyDescent="0.25">
      <c r="J66" s="50" t="s">
        <v>64</v>
      </c>
    </row>
    <row r="67" spans="10:10" hidden="1" x14ac:dyDescent="0.25">
      <c r="J67" s="50" t="s">
        <v>65</v>
      </c>
    </row>
    <row r="68" spans="10:10" hidden="1" x14ac:dyDescent="0.25">
      <c r="J68" s="50" t="s">
        <v>66</v>
      </c>
    </row>
    <row r="69" spans="10:10" hidden="1" x14ac:dyDescent="0.25">
      <c r="J69" s="50" t="s">
        <v>67</v>
      </c>
    </row>
    <row r="70" spans="10:10" hidden="1" x14ac:dyDescent="0.25">
      <c r="J70" s="50" t="s">
        <v>68</v>
      </c>
    </row>
    <row r="71" spans="10:10" hidden="1" x14ac:dyDescent="0.25">
      <c r="J71" s="50" t="s">
        <v>69</v>
      </c>
    </row>
    <row r="72" spans="10:10" hidden="1" x14ac:dyDescent="0.25">
      <c r="J72" s="50" t="s">
        <v>70</v>
      </c>
    </row>
    <row r="73" spans="10:10" hidden="1" x14ac:dyDescent="0.25">
      <c r="J73" s="50" t="s">
        <v>71</v>
      </c>
    </row>
    <row r="74" spans="10:10" hidden="1" x14ac:dyDescent="0.25">
      <c r="J74" s="50" t="s">
        <v>72</v>
      </c>
    </row>
    <row r="75" spans="10:10" hidden="1" x14ac:dyDescent="0.25">
      <c r="J75" s="50" t="s">
        <v>73</v>
      </c>
    </row>
    <row r="76" spans="10:10" hidden="1" x14ac:dyDescent="0.25">
      <c r="J76" s="50" t="s">
        <v>74</v>
      </c>
    </row>
    <row r="77" spans="10:10" hidden="1" x14ac:dyDescent="0.25">
      <c r="J77" s="50" t="s">
        <v>75</v>
      </c>
    </row>
    <row r="78" spans="10:10" hidden="1" x14ac:dyDescent="0.25">
      <c r="J78" s="50" t="s">
        <v>76</v>
      </c>
    </row>
    <row r="79" spans="10:10" hidden="1" x14ac:dyDescent="0.25">
      <c r="J79" s="50" t="s">
        <v>77</v>
      </c>
    </row>
    <row r="80" spans="10:10" hidden="1" x14ac:dyDescent="0.25">
      <c r="J80" s="50" t="s">
        <v>78</v>
      </c>
    </row>
    <row r="81" spans="10:10" hidden="1" x14ac:dyDescent="0.25">
      <c r="J81" s="50" t="s">
        <v>79</v>
      </c>
    </row>
    <row r="82" spans="10:10" hidden="1" x14ac:dyDescent="0.25">
      <c r="J82" s="50" t="s">
        <v>80</v>
      </c>
    </row>
    <row r="83" spans="10:10" hidden="1" x14ac:dyDescent="0.25">
      <c r="J83" s="50" t="s">
        <v>81</v>
      </c>
    </row>
    <row r="84" spans="10:10" hidden="1" x14ac:dyDescent="0.25">
      <c r="J84" s="50" t="s">
        <v>82</v>
      </c>
    </row>
    <row r="85" spans="10:10" hidden="1" x14ac:dyDescent="0.25">
      <c r="J85" s="50" t="s">
        <v>83</v>
      </c>
    </row>
    <row r="86" spans="10:10" hidden="1" x14ac:dyDescent="0.25">
      <c r="J86" s="50" t="s">
        <v>84</v>
      </c>
    </row>
    <row r="87" spans="10:10" hidden="1" x14ac:dyDescent="0.25">
      <c r="J87" s="50" t="s">
        <v>85</v>
      </c>
    </row>
    <row r="88" spans="10:10" hidden="1" x14ac:dyDescent="0.25">
      <c r="J88" s="50" t="s">
        <v>86</v>
      </c>
    </row>
  </sheetData>
  <sheetProtection sheet="1" objects="1" scenarios="1" selectLockedCells="1" selectUnlockedCells="1"/>
  <mergeCells count="12">
    <mergeCell ref="C46:F46"/>
    <mergeCell ref="B2:G2"/>
    <mergeCell ref="C13:E13"/>
    <mergeCell ref="C21:E21"/>
    <mergeCell ref="B28:C28"/>
    <mergeCell ref="B29:C29"/>
    <mergeCell ref="C17:G17"/>
    <mergeCell ref="D28:E28"/>
    <mergeCell ref="D29:E29"/>
    <mergeCell ref="C8:D8"/>
    <mergeCell ref="E15:G15"/>
    <mergeCell ref="E16:G16"/>
  </mergeCells>
  <phoneticPr fontId="20" type="noConversion"/>
  <dataValidations count="7">
    <dataValidation type="date" operator="greaterThanOrEqual" allowBlank="1" showInputMessage="1" showErrorMessage="1" sqref="C9" xr:uid="{00000000-0002-0000-0000-000000000000}">
      <formula1>41852</formula1>
    </dataValidation>
    <dataValidation type="list" allowBlank="1" showInputMessage="1" showErrorMessage="1" sqref="B29" xr:uid="{00000000-0002-0000-0000-000005000000}">
      <formula1>$M$7:$M$10</formula1>
    </dataValidation>
    <dataValidation type="list" allowBlank="1" showInputMessage="1" showErrorMessage="1" sqref="B25 B20" xr:uid="{00000000-0002-0000-0000-000002000000}">
      <formula1>$J$7:$J$99</formula1>
    </dataValidation>
    <dataValidation type="list" allowBlank="1" showInputMessage="1" showErrorMessage="1" sqref="D29:E29" xr:uid="{F568F6E4-99E2-44C7-ADC8-9DC52382C8BC}">
      <formula1>$O$7:$O$9</formula1>
    </dataValidation>
    <dataValidation type="list" allowBlank="1" showInputMessage="1" showErrorMessage="1" sqref="C13:E13" xr:uid="{613A5292-93B0-4506-9307-C28E34422448}">
      <formula1>$O$17:$O$19</formula1>
    </dataValidation>
    <dataValidation type="list" allowBlank="1" showInputMessage="1" showErrorMessage="1" sqref="C11" xr:uid="{87289D0D-8244-4363-B751-DBCBA4CEC236}">
      <formula1>#REF!</formula1>
    </dataValidation>
    <dataValidation type="list" showInputMessage="1" showErrorMessage="1" sqref="C12" xr:uid="{C924E61A-30B1-4789-A89E-65D08B484F9F}">
      <formula1>#REF!</formula1>
    </dataValidation>
  </dataValidations>
  <hyperlinks>
    <hyperlink ref="E15" r:id="rId1" xr:uid="{FDFA2FDE-6186-48F8-94DF-8206424FC899}"/>
    <hyperlink ref="C8" r:id="rId2" xr:uid="{0123F0B5-DAB0-4B28-B9A8-4B36650D34DF}"/>
  </hyperlinks>
  <pageMargins left="0.47" right="0.41" top="0.73" bottom="0.74803149606299213" header="0.31496062992125984" footer="0.31496062992125984"/>
  <pageSetup paperSize="9" scale="76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BB4B-9329-4C41-B6CA-883B86DBC0EC}">
  <dimension ref="A2:D82"/>
  <sheetViews>
    <sheetView workbookViewId="0">
      <selection activeCell="H13" sqref="H13"/>
    </sheetView>
  </sheetViews>
  <sheetFormatPr defaultRowHeight="15" x14ac:dyDescent="0.25"/>
  <cols>
    <col min="1" max="16384" width="9.140625" style="157"/>
  </cols>
  <sheetData>
    <row r="2" spans="1:4" x14ac:dyDescent="0.25">
      <c r="A2" s="157" t="s">
        <v>207</v>
      </c>
    </row>
    <row r="3" spans="1:4" x14ac:dyDescent="0.25">
      <c r="A3" s="157" t="s">
        <v>214</v>
      </c>
    </row>
    <row r="4" spans="1:4" x14ac:dyDescent="0.25">
      <c r="A4" s="157" t="s">
        <v>208</v>
      </c>
    </row>
    <row r="6" spans="1:4" x14ac:dyDescent="0.25">
      <c r="A6" s="220" t="s">
        <v>14</v>
      </c>
      <c r="D6" s="157" t="s">
        <v>115</v>
      </c>
    </row>
    <row r="7" spans="1:4" x14ac:dyDescent="0.25">
      <c r="A7" s="220" t="s">
        <v>15</v>
      </c>
      <c r="D7" s="157" t="s">
        <v>113</v>
      </c>
    </row>
    <row r="8" spans="1:4" x14ac:dyDescent="0.25">
      <c r="A8" s="220" t="s">
        <v>16</v>
      </c>
    </row>
    <row r="9" spans="1:4" x14ac:dyDescent="0.25">
      <c r="A9" s="220" t="s">
        <v>17</v>
      </c>
      <c r="D9" s="157" t="s">
        <v>125</v>
      </c>
    </row>
    <row r="10" spans="1:4" x14ac:dyDescent="0.25">
      <c r="A10" s="220" t="s">
        <v>18</v>
      </c>
      <c r="D10" s="157" t="s">
        <v>126</v>
      </c>
    </row>
    <row r="11" spans="1:4" x14ac:dyDescent="0.25">
      <c r="A11" s="220" t="s">
        <v>19</v>
      </c>
    </row>
    <row r="12" spans="1:4" x14ac:dyDescent="0.25">
      <c r="A12" s="220" t="s">
        <v>20</v>
      </c>
    </row>
    <row r="13" spans="1:4" x14ac:dyDescent="0.25">
      <c r="A13" s="220" t="s">
        <v>21</v>
      </c>
    </row>
    <row r="14" spans="1:4" x14ac:dyDescent="0.25">
      <c r="A14" s="220" t="s">
        <v>22</v>
      </c>
    </row>
    <row r="15" spans="1:4" x14ac:dyDescent="0.25">
      <c r="A15" s="220" t="s">
        <v>23</v>
      </c>
    </row>
    <row r="16" spans="1:4" x14ac:dyDescent="0.25">
      <c r="A16" s="220" t="s">
        <v>24</v>
      </c>
    </row>
    <row r="17" spans="1:1" x14ac:dyDescent="0.25">
      <c r="A17" s="220" t="s">
        <v>25</v>
      </c>
    </row>
    <row r="18" spans="1:1" x14ac:dyDescent="0.25">
      <c r="A18" s="220" t="s">
        <v>26</v>
      </c>
    </row>
    <row r="19" spans="1:1" x14ac:dyDescent="0.25">
      <c r="A19" s="220" t="s">
        <v>27</v>
      </c>
    </row>
    <row r="20" spans="1:1" x14ac:dyDescent="0.25">
      <c r="A20" s="220" t="s">
        <v>209</v>
      </c>
    </row>
    <row r="21" spans="1:1" x14ac:dyDescent="0.25">
      <c r="A21" s="220" t="s">
        <v>28</v>
      </c>
    </row>
    <row r="22" spans="1:1" x14ac:dyDescent="0.25">
      <c r="A22" s="220" t="s">
        <v>29</v>
      </c>
    </row>
    <row r="23" spans="1:1" x14ac:dyDescent="0.25">
      <c r="A23" s="220" t="s">
        <v>210</v>
      </c>
    </row>
    <row r="24" spans="1:1" x14ac:dyDescent="0.25">
      <c r="A24" s="220" t="s">
        <v>30</v>
      </c>
    </row>
    <row r="25" spans="1:1" x14ac:dyDescent="0.25">
      <c r="A25" s="220" t="s">
        <v>31</v>
      </c>
    </row>
    <row r="26" spans="1:1" x14ac:dyDescent="0.25">
      <c r="A26" s="220" t="s">
        <v>211</v>
      </c>
    </row>
    <row r="27" spans="1:1" x14ac:dyDescent="0.25">
      <c r="A27" s="220" t="s">
        <v>213</v>
      </c>
    </row>
    <row r="28" spans="1:1" x14ac:dyDescent="0.25">
      <c r="A28" s="220" t="s">
        <v>212</v>
      </c>
    </row>
    <row r="29" spans="1:1" x14ac:dyDescent="0.25">
      <c r="A29" s="220" t="s">
        <v>32</v>
      </c>
    </row>
    <row r="30" spans="1:1" x14ac:dyDescent="0.25">
      <c r="A30" s="220" t="s">
        <v>33</v>
      </c>
    </row>
    <row r="31" spans="1:1" x14ac:dyDescent="0.25">
      <c r="A31" s="220" t="s">
        <v>34</v>
      </c>
    </row>
    <row r="32" spans="1:1" x14ac:dyDescent="0.25">
      <c r="A32" s="220" t="s">
        <v>35</v>
      </c>
    </row>
    <row r="33" spans="1:1" x14ac:dyDescent="0.25">
      <c r="A33" s="220" t="s">
        <v>36</v>
      </c>
    </row>
    <row r="34" spans="1:1" x14ac:dyDescent="0.25">
      <c r="A34" s="220" t="s">
        <v>37</v>
      </c>
    </row>
    <row r="35" spans="1:1" x14ac:dyDescent="0.25">
      <c r="A35" s="220" t="s">
        <v>38</v>
      </c>
    </row>
    <row r="36" spans="1:1" x14ac:dyDescent="0.25">
      <c r="A36" s="220" t="s">
        <v>39</v>
      </c>
    </row>
    <row r="37" spans="1:1" x14ac:dyDescent="0.25">
      <c r="A37" s="220" t="s">
        <v>40</v>
      </c>
    </row>
    <row r="38" spans="1:1" x14ac:dyDescent="0.25">
      <c r="A38" s="220" t="s">
        <v>41</v>
      </c>
    </row>
    <row r="39" spans="1:1" x14ac:dyDescent="0.25">
      <c r="A39" s="220" t="s">
        <v>42</v>
      </c>
    </row>
    <row r="40" spans="1:1" x14ac:dyDescent="0.25">
      <c r="A40" s="220" t="s">
        <v>43</v>
      </c>
    </row>
    <row r="41" spans="1:1" x14ac:dyDescent="0.25">
      <c r="A41" s="220" t="s">
        <v>44</v>
      </c>
    </row>
    <row r="42" spans="1:1" x14ac:dyDescent="0.25">
      <c r="A42" s="220" t="s">
        <v>45</v>
      </c>
    </row>
    <row r="43" spans="1:1" x14ac:dyDescent="0.25">
      <c r="A43" s="220" t="s">
        <v>46</v>
      </c>
    </row>
    <row r="44" spans="1:1" x14ac:dyDescent="0.25">
      <c r="A44" s="220" t="s">
        <v>47</v>
      </c>
    </row>
    <row r="45" spans="1:1" x14ac:dyDescent="0.25">
      <c r="A45" s="220" t="s">
        <v>48</v>
      </c>
    </row>
    <row r="46" spans="1:1" x14ac:dyDescent="0.25">
      <c r="A46" s="220" t="s">
        <v>49</v>
      </c>
    </row>
    <row r="47" spans="1:1" x14ac:dyDescent="0.25">
      <c r="A47" s="220" t="s">
        <v>50</v>
      </c>
    </row>
    <row r="48" spans="1:1" x14ac:dyDescent="0.25">
      <c r="A48" s="220" t="s">
        <v>51</v>
      </c>
    </row>
    <row r="49" spans="1:1" x14ac:dyDescent="0.25">
      <c r="A49" s="220" t="s">
        <v>52</v>
      </c>
    </row>
    <row r="50" spans="1:1" x14ac:dyDescent="0.25">
      <c r="A50" s="220" t="s">
        <v>53</v>
      </c>
    </row>
    <row r="51" spans="1:1" x14ac:dyDescent="0.25">
      <c r="A51" s="220" t="s">
        <v>54</v>
      </c>
    </row>
    <row r="52" spans="1:1" x14ac:dyDescent="0.25">
      <c r="A52" s="220" t="s">
        <v>55</v>
      </c>
    </row>
    <row r="53" spans="1:1" x14ac:dyDescent="0.25">
      <c r="A53" s="220" t="s">
        <v>56</v>
      </c>
    </row>
    <row r="54" spans="1:1" x14ac:dyDescent="0.25">
      <c r="A54" s="220" t="s">
        <v>57</v>
      </c>
    </row>
    <row r="55" spans="1:1" x14ac:dyDescent="0.25">
      <c r="A55" s="220" t="s">
        <v>58</v>
      </c>
    </row>
    <row r="56" spans="1:1" x14ac:dyDescent="0.25">
      <c r="A56" s="220" t="s">
        <v>60</v>
      </c>
    </row>
    <row r="57" spans="1:1" x14ac:dyDescent="0.25">
      <c r="A57" s="220" t="s">
        <v>61</v>
      </c>
    </row>
    <row r="58" spans="1:1" x14ac:dyDescent="0.25">
      <c r="A58" s="220" t="s">
        <v>62</v>
      </c>
    </row>
    <row r="59" spans="1:1" x14ac:dyDescent="0.25">
      <c r="A59" s="220" t="s">
        <v>63</v>
      </c>
    </row>
    <row r="60" spans="1:1" x14ac:dyDescent="0.25">
      <c r="A60" s="220" t="s">
        <v>64</v>
      </c>
    </row>
    <row r="61" spans="1:1" x14ac:dyDescent="0.25">
      <c r="A61" s="220" t="s">
        <v>65</v>
      </c>
    </row>
    <row r="62" spans="1:1" x14ac:dyDescent="0.25">
      <c r="A62" s="220" t="s">
        <v>66</v>
      </c>
    </row>
    <row r="63" spans="1:1" x14ac:dyDescent="0.25">
      <c r="A63" s="220" t="s">
        <v>67</v>
      </c>
    </row>
    <row r="64" spans="1:1" x14ac:dyDescent="0.25">
      <c r="A64" s="220" t="s">
        <v>68</v>
      </c>
    </row>
    <row r="65" spans="1:1" x14ac:dyDescent="0.25">
      <c r="A65" s="220" t="s">
        <v>69</v>
      </c>
    </row>
    <row r="66" spans="1:1" x14ac:dyDescent="0.25">
      <c r="A66" s="220" t="s">
        <v>70</v>
      </c>
    </row>
    <row r="67" spans="1:1" x14ac:dyDescent="0.25">
      <c r="A67" s="220" t="s">
        <v>71</v>
      </c>
    </row>
    <row r="68" spans="1:1" x14ac:dyDescent="0.25">
      <c r="A68" s="220" t="s">
        <v>72</v>
      </c>
    </row>
    <row r="69" spans="1:1" x14ac:dyDescent="0.25">
      <c r="A69" s="220" t="s">
        <v>73</v>
      </c>
    </row>
    <row r="70" spans="1:1" x14ac:dyDescent="0.25">
      <c r="A70" s="220" t="s">
        <v>74</v>
      </c>
    </row>
    <row r="71" spans="1:1" x14ac:dyDescent="0.25">
      <c r="A71" s="220" t="s">
        <v>75</v>
      </c>
    </row>
    <row r="72" spans="1:1" x14ac:dyDescent="0.25">
      <c r="A72" s="220" t="s">
        <v>76</v>
      </c>
    </row>
    <row r="73" spans="1:1" x14ac:dyDescent="0.25">
      <c r="A73" s="220" t="s">
        <v>77</v>
      </c>
    </row>
    <row r="74" spans="1:1" x14ac:dyDescent="0.25">
      <c r="A74" s="220" t="s">
        <v>78</v>
      </c>
    </row>
    <row r="75" spans="1:1" x14ac:dyDescent="0.25">
      <c r="A75" s="220" t="s">
        <v>79</v>
      </c>
    </row>
    <row r="76" spans="1:1" x14ac:dyDescent="0.25">
      <c r="A76" s="220" t="s">
        <v>80</v>
      </c>
    </row>
    <row r="77" spans="1:1" x14ac:dyDescent="0.25">
      <c r="A77" s="220" t="s">
        <v>81</v>
      </c>
    </row>
    <row r="78" spans="1:1" x14ac:dyDescent="0.25">
      <c r="A78" s="220" t="s">
        <v>82</v>
      </c>
    </row>
    <row r="79" spans="1:1" x14ac:dyDescent="0.25">
      <c r="A79" s="220" t="s">
        <v>83</v>
      </c>
    </row>
    <row r="80" spans="1:1" x14ac:dyDescent="0.25">
      <c r="A80" s="220" t="s">
        <v>84</v>
      </c>
    </row>
    <row r="81" spans="1:1" x14ac:dyDescent="0.25">
      <c r="A81" s="220" t="s">
        <v>85</v>
      </c>
    </row>
    <row r="82" spans="1:1" x14ac:dyDescent="0.25">
      <c r="A82" s="220" t="s">
        <v>86</v>
      </c>
    </row>
  </sheetData>
  <sortState xmlns:xlrd2="http://schemas.microsoft.com/office/spreadsheetml/2017/richdata2" ref="A6:A82">
    <sortCondition ref="A8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A29B-9DDC-41B0-AF09-502E41B42FF5}">
  <sheetPr codeName="List4"/>
  <dimension ref="B1:BE2"/>
  <sheetViews>
    <sheetView topLeftCell="AG1" workbookViewId="0">
      <selection activeCell="BE2" sqref="BE2"/>
    </sheetView>
  </sheetViews>
  <sheetFormatPr defaultRowHeight="15" x14ac:dyDescent="0.25"/>
  <cols>
    <col min="1" max="1" width="9.140625" style="210"/>
    <col min="2" max="2" width="16.140625" style="210" customWidth="1"/>
    <col min="3" max="3" width="10.85546875" style="210" bestFit="1" customWidth="1"/>
    <col min="4" max="4" width="13.28515625" style="210" customWidth="1"/>
    <col min="5" max="9" width="9.140625" style="210"/>
    <col min="10" max="10" width="23.42578125" style="210" customWidth="1"/>
    <col min="11" max="29" width="9.140625" style="210"/>
    <col min="30" max="30" width="7.5703125" style="210" customWidth="1"/>
    <col min="31" max="31" width="16.28515625" style="210" bestFit="1" customWidth="1"/>
    <col min="32" max="56" width="9.140625" style="210"/>
    <col min="57" max="57" width="10.140625" style="210" bestFit="1" customWidth="1"/>
    <col min="58" max="16384" width="9.140625" style="210"/>
  </cols>
  <sheetData>
    <row r="1" spans="2:57" x14ac:dyDescent="0.25">
      <c r="B1" s="210" t="s">
        <v>87</v>
      </c>
      <c r="C1" s="210" t="s">
        <v>4</v>
      </c>
      <c r="D1" s="210" t="s">
        <v>133</v>
      </c>
      <c r="E1" s="210" t="s">
        <v>12</v>
      </c>
      <c r="F1" s="210" t="s">
        <v>142</v>
      </c>
      <c r="G1" s="210" t="s">
        <v>194</v>
      </c>
      <c r="H1" s="210" t="s">
        <v>137</v>
      </c>
      <c r="I1" s="210" t="s">
        <v>195</v>
      </c>
      <c r="J1" s="210" t="s">
        <v>143</v>
      </c>
      <c r="K1" s="210" t="s">
        <v>0</v>
      </c>
      <c r="L1" s="210" t="s">
        <v>144</v>
      </c>
      <c r="M1" s="210" t="s">
        <v>189</v>
      </c>
      <c r="N1" s="210" t="s">
        <v>190</v>
      </c>
      <c r="O1" s="210" t="s">
        <v>145</v>
      </c>
      <c r="P1" s="210" t="s">
        <v>175</v>
      </c>
      <c r="Q1" s="210" t="s">
        <v>176</v>
      </c>
      <c r="R1" s="210" t="s">
        <v>177</v>
      </c>
      <c r="S1" s="210" t="s">
        <v>178</v>
      </c>
      <c r="T1" s="210" t="s">
        <v>146</v>
      </c>
      <c r="U1" s="210" t="s">
        <v>182</v>
      </c>
      <c r="V1" s="210" t="s">
        <v>181</v>
      </c>
      <c r="W1" s="210" t="s">
        <v>180</v>
      </c>
      <c r="X1" s="210" t="s">
        <v>179</v>
      </c>
      <c r="Y1" s="210" t="s">
        <v>147</v>
      </c>
      <c r="Z1" s="210" t="s">
        <v>148</v>
      </c>
      <c r="AA1" s="210">
        <v>2019</v>
      </c>
      <c r="AB1" s="210">
        <v>2020</v>
      </c>
      <c r="AC1" s="210">
        <v>2021</v>
      </c>
      <c r="AD1" s="210">
        <v>2022</v>
      </c>
      <c r="AE1" s="210" t="s">
        <v>149</v>
      </c>
      <c r="AF1" s="210" t="s">
        <v>150</v>
      </c>
      <c r="AG1" s="210" t="s">
        <v>151</v>
      </c>
      <c r="AH1" s="210" t="s">
        <v>152</v>
      </c>
      <c r="AI1" s="210" t="s">
        <v>153</v>
      </c>
      <c r="AJ1" s="210" t="s">
        <v>154</v>
      </c>
      <c r="AK1" s="210" t="s">
        <v>155</v>
      </c>
      <c r="AL1" s="210" t="s">
        <v>156</v>
      </c>
      <c r="AM1" s="210" t="s">
        <v>157</v>
      </c>
      <c r="AN1" s="210" t="s">
        <v>158</v>
      </c>
      <c r="AO1" s="210" t="s">
        <v>159</v>
      </c>
      <c r="AP1" s="210" t="s">
        <v>160</v>
      </c>
      <c r="AQ1" s="210" t="s">
        <v>161</v>
      </c>
      <c r="AR1" s="210" t="s">
        <v>162</v>
      </c>
      <c r="AS1" s="210" t="s">
        <v>163</v>
      </c>
      <c r="AT1" s="210" t="s">
        <v>164</v>
      </c>
      <c r="AU1" s="210" t="s">
        <v>165</v>
      </c>
      <c r="AV1" s="210" t="s">
        <v>166</v>
      </c>
      <c r="AW1" s="210" t="s">
        <v>167</v>
      </c>
      <c r="AX1" s="210" t="s">
        <v>168</v>
      </c>
      <c r="AY1" s="210" t="s">
        <v>169</v>
      </c>
      <c r="AZ1" s="210" t="s">
        <v>170</v>
      </c>
      <c r="BA1" s="210" t="s">
        <v>171</v>
      </c>
      <c r="BB1" s="210" t="s">
        <v>172</v>
      </c>
      <c r="BC1" s="210" t="s">
        <v>173</v>
      </c>
      <c r="BD1" s="210" t="s">
        <v>174</v>
      </c>
      <c r="BE1" s="210" t="s">
        <v>206</v>
      </c>
    </row>
    <row r="2" spans="2:57" x14ac:dyDescent="0.25">
      <c r="B2" s="210">
        <f>formulář!C7</f>
        <v>0</v>
      </c>
      <c r="C2" s="213">
        <f>formulář!D7</f>
        <v>0</v>
      </c>
      <c r="D2" s="210">
        <f>formulář!C8</f>
        <v>0</v>
      </c>
      <c r="E2" s="210" t="str">
        <f>formulář!C10</f>
        <v>LČR</v>
      </c>
      <c r="F2" s="214">
        <f>formulář!C11</f>
        <v>0</v>
      </c>
      <c r="G2" s="214">
        <f>formulář!D11</f>
        <v>0</v>
      </c>
      <c r="H2" s="214">
        <f>formulář!C12</f>
        <v>0</v>
      </c>
      <c r="I2" s="214">
        <f>formulář!D12</f>
        <v>0</v>
      </c>
      <c r="J2" s="215">
        <f>formulář!C13</f>
        <v>0</v>
      </c>
      <c r="K2" s="210">
        <f>formulář!C15</f>
        <v>0</v>
      </c>
      <c r="L2" s="210">
        <f>formulář!E15</f>
        <v>0</v>
      </c>
      <c r="M2" s="210">
        <f>formulář!C16</f>
        <v>0</v>
      </c>
      <c r="N2" s="210">
        <f>formulář!E16</f>
        <v>0</v>
      </c>
      <c r="O2" s="210">
        <f>formulář!C17</f>
        <v>0</v>
      </c>
      <c r="P2" s="210">
        <f>formulář!B20</f>
        <v>0</v>
      </c>
      <c r="Q2" s="210">
        <f>formulář!C20</f>
        <v>0</v>
      </c>
      <c r="R2" s="210">
        <f>formulář!D20</f>
        <v>0</v>
      </c>
      <c r="S2" s="210">
        <f>formulář!E20</f>
        <v>0</v>
      </c>
      <c r="T2" s="210">
        <f>formulář!C21</f>
        <v>0</v>
      </c>
      <c r="U2" s="210">
        <f>formulář!B25</f>
        <v>0</v>
      </c>
      <c r="V2" s="210">
        <f>formulář!C25</f>
        <v>0</v>
      </c>
      <c r="W2" s="210">
        <f>formulář!D25</f>
        <v>0</v>
      </c>
      <c r="X2" s="210">
        <f>formulář!E25</f>
        <v>0</v>
      </c>
      <c r="Y2" s="210">
        <f>formulář!B29</f>
        <v>0</v>
      </c>
      <c r="Z2" s="210">
        <f>formulář!D29</f>
        <v>0</v>
      </c>
      <c r="AA2" s="210">
        <f>formulář!C32</f>
        <v>0</v>
      </c>
      <c r="AB2" s="210">
        <f>formulář!C33</f>
        <v>0</v>
      </c>
      <c r="AC2" s="210">
        <f>formulář!C34</f>
        <v>0</v>
      </c>
      <c r="AD2" s="210">
        <f>formulář!C35</f>
        <v>0</v>
      </c>
      <c r="AE2" s="213">
        <f>formulář!E33</f>
        <v>0</v>
      </c>
      <c r="AF2" s="216">
        <f>formulář!C39</f>
        <v>0</v>
      </c>
      <c r="AG2" s="216">
        <f>formulář!D39</f>
        <v>1</v>
      </c>
      <c r="AH2" s="216">
        <f>formulář!E39</f>
        <v>0</v>
      </c>
      <c r="AI2" s="216">
        <f>formulář!F39</f>
        <v>0</v>
      </c>
      <c r="AJ2" s="216">
        <f>formulář!C40</f>
        <v>0</v>
      </c>
      <c r="AK2" s="216">
        <f>formulář!D40</f>
        <v>0</v>
      </c>
      <c r="AL2" s="216">
        <f>formulář!E40</f>
        <v>0</v>
      </c>
      <c r="AM2" s="216">
        <f>formulář!F40</f>
        <v>0</v>
      </c>
      <c r="AN2" s="216">
        <f>formulář!C41</f>
        <v>0</v>
      </c>
      <c r="AO2" s="216">
        <f>formulář!D41</f>
        <v>0</v>
      </c>
      <c r="AP2" s="216">
        <f>formulář!E41</f>
        <v>0</v>
      </c>
      <c r="AQ2" s="216">
        <f>formulář!F41</f>
        <v>0</v>
      </c>
      <c r="AR2" s="216">
        <f>formulář!C42</f>
        <v>0</v>
      </c>
      <c r="AS2" s="216">
        <f>formulář!D42</f>
        <v>0</v>
      </c>
      <c r="AT2" s="216">
        <f>formulář!E42</f>
        <v>0</v>
      </c>
      <c r="AU2" s="216">
        <f>formulář!F42</f>
        <v>0</v>
      </c>
      <c r="AV2" s="216">
        <f>formulář!C43</f>
        <v>0</v>
      </c>
      <c r="AW2" s="216">
        <f>formulář!D43</f>
        <v>0</v>
      </c>
      <c r="AX2" s="216">
        <f>formulář!E43</f>
        <v>0</v>
      </c>
      <c r="AY2" s="216">
        <f>formulář!F43</f>
        <v>0</v>
      </c>
      <c r="AZ2" s="216">
        <f>formulář!C44</f>
        <v>0</v>
      </c>
      <c r="BA2" s="216">
        <f>formulář!D44</f>
        <v>0</v>
      </c>
      <c r="BB2" s="216">
        <f>formulář!E44</f>
        <v>0</v>
      </c>
      <c r="BC2" s="216">
        <f>formulář!F44</f>
        <v>0</v>
      </c>
      <c r="BD2" s="210">
        <f>formulář!C46</f>
        <v>0</v>
      </c>
      <c r="BE2" s="217">
        <f>formulář!C9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3 E / W B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L N x P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c T 9 Y K I p H u A 4 A A A A R A A A A E w A c A E Z v c m 1 1 b G F z L 1 N l Y 3 R p b 2 4 x L m 0 g o h g A K K A U A A A A A A A A A A A A A A A A A A A A A A A A A A A A K 0 5 N L s n M z 1 M I h t C G 1 g B Q S w E C L Q A U A A I A C A C z c T 9 Y G 7 L D Z K U A A A D 2 A A A A E g A A A A A A A A A A A A A A A A A A A A A A Q 2 9 u Z m l n L 1 B h Y 2 t h Z 2 U u e G 1 s U E s B A i 0 A F A A C A A g A s 3 E / W A / K 6 a u k A A A A 6 Q A A A B M A A A A A A A A A A A A A A A A A 8 Q A A A F t D b 2 5 0 Z W 5 0 X 1 R 5 c G V z X S 5 4 b W x Q S w E C L Q A U A A I A C A C z c T 9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N i e 7 h W 8 / k m 7 t J P x l d j n 8 g A A A A A C A A A A A A A D Z g A A w A A A A B A A A A C s + l l Z a t 2 / Q o n C w I E y c O S z A A A A A A S A A A C g A A A A E A A A A H w L o d Q n c Y + I 8 X a 6 r p l e a 2 x Q A A A A x 1 E 2 3 P u f X 0 W n p u k B C I U z i u 1 2 b A z h t Z D w s V L w 4 i m Y i 2 S 2 X W j E p d + w t g w V g w L u Z J n 3 y X v P o S I 4 j e n J j X S 3 3 b E h L z M V b G V d L I I W U I P 7 M r m S U C w U A A A A T x d O e 3 J y k h U 4 f x X d + S Z a + O c t u Q s = < / D a t a M a s h u p > 
</file>

<file path=customXml/itemProps1.xml><?xml version="1.0" encoding="utf-8"?>
<ds:datastoreItem xmlns:ds="http://schemas.openxmlformats.org/officeDocument/2006/customXml" ds:itemID="{824BAF8E-0682-47E9-A167-8DAC6BE421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Instrukce</vt:lpstr>
      <vt:lpstr>formulář</vt:lpstr>
      <vt:lpstr>VZOR</vt:lpstr>
      <vt:lpstr>data seznamy</vt:lpstr>
      <vt:lpstr>skrytý list dat</vt:lpstr>
      <vt:lpstr>formulář!Oblast_tisku</vt:lpstr>
      <vt:lpstr>Instrukce!Oblast_tisku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Valešová Martina Ing.</cp:lastModifiedBy>
  <cp:lastPrinted>2022-08-25T09:14:27Z</cp:lastPrinted>
  <dcterms:created xsi:type="dcterms:W3CDTF">2014-09-14T17:53:59Z</dcterms:created>
  <dcterms:modified xsi:type="dcterms:W3CDTF">2024-01-31T13:25:47Z</dcterms:modified>
</cp:coreProperties>
</file>